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2760" yWindow="32760" windowWidth="7320" windowHeight="4110" tabRatio="532" activeTab="11"/>
  </bookViews>
  <sheets>
    <sheet name="PG" sheetId="21" r:id="rId1"/>
    <sheet name="SOMMAIRE" sheetId="60" r:id="rId2"/>
    <sheet name="10-1" sheetId="49" r:id="rId3"/>
    <sheet name="10-2" sheetId="50" r:id="rId4"/>
    <sheet name="10-2suite" sheetId="52" r:id="rId5"/>
    <sheet name="10-3" sheetId="53" r:id="rId6"/>
    <sheet name="10-3(suite)" sheetId="51" r:id="rId7"/>
    <sheet name="10-4" sheetId="54" r:id="rId8"/>
    <sheet name="10-5" sheetId="55" r:id="rId9"/>
    <sheet name="10(6-7)" sheetId="25" r:id="rId10"/>
    <sheet name="10-8" sheetId="58" r:id="rId11"/>
    <sheet name="10-8(suite)" sheetId="59" r:id="rId12"/>
  </sheets>
  <calcPr calcId="152511"/>
</workbook>
</file>

<file path=xl/calcChain.xml><?xml version="1.0" encoding="utf-8"?>
<calcChain xmlns="http://schemas.openxmlformats.org/spreadsheetml/2006/main">
  <c r="C93" i="51"/>
  <c r="D93"/>
  <c r="E93"/>
  <c r="F93"/>
  <c r="G93"/>
  <c r="H93"/>
  <c r="I93"/>
  <c r="J93"/>
  <c r="B93"/>
  <c r="C89"/>
  <c r="D89"/>
  <c r="E89"/>
  <c r="F89"/>
  <c r="G89"/>
  <c r="H89"/>
  <c r="I89"/>
  <c r="J89"/>
  <c r="B89"/>
  <c r="C84"/>
  <c r="D84"/>
  <c r="E84"/>
  <c r="F84"/>
  <c r="G84"/>
  <c r="H84"/>
  <c r="I84"/>
  <c r="J84"/>
  <c r="B84"/>
  <c r="C77"/>
  <c r="D77"/>
  <c r="E77"/>
  <c r="F77"/>
  <c r="G77"/>
  <c r="H77"/>
  <c r="I77"/>
  <c r="J77"/>
  <c r="B77"/>
  <c r="C71"/>
  <c r="D71"/>
  <c r="E71"/>
  <c r="F71"/>
  <c r="G71"/>
  <c r="H71"/>
  <c r="I71"/>
  <c r="J71"/>
  <c r="B71"/>
  <c r="C62"/>
  <c r="D62"/>
  <c r="E62"/>
  <c r="F62"/>
  <c r="G62"/>
  <c r="H62"/>
  <c r="I62"/>
  <c r="J62"/>
  <c r="B62"/>
  <c r="C53"/>
  <c r="D53"/>
  <c r="E53"/>
  <c r="F53"/>
  <c r="G53"/>
  <c r="H53"/>
  <c r="I53"/>
  <c r="J53"/>
  <c r="B53"/>
  <c r="C47"/>
  <c r="D47"/>
  <c r="E47"/>
  <c r="F47"/>
  <c r="G47"/>
  <c r="H47"/>
  <c r="I47"/>
  <c r="J47"/>
  <c r="B47"/>
  <c r="C40"/>
  <c r="D40"/>
  <c r="E40"/>
  <c r="F40"/>
  <c r="G40"/>
  <c r="H40"/>
  <c r="I40"/>
  <c r="J40"/>
  <c r="B40"/>
  <c r="C30"/>
  <c r="D30"/>
  <c r="E30"/>
  <c r="F30"/>
  <c r="G30"/>
  <c r="H30"/>
  <c r="I30"/>
  <c r="J30"/>
  <c r="B30"/>
  <c r="C21"/>
  <c r="D21"/>
  <c r="E21"/>
  <c r="F21"/>
  <c r="G21"/>
  <c r="H21"/>
  <c r="I21"/>
  <c r="J21"/>
  <c r="B21"/>
  <c r="C12"/>
  <c r="D12"/>
  <c r="E12"/>
  <c r="F12"/>
  <c r="G12"/>
  <c r="H12"/>
  <c r="I12"/>
  <c r="J12"/>
  <c r="B12"/>
  <c r="C91" i="53"/>
  <c r="D91"/>
  <c r="E91"/>
  <c r="F91"/>
  <c r="B91"/>
  <c r="C87"/>
  <c r="D87"/>
  <c r="E87"/>
  <c r="F87"/>
  <c r="B87"/>
  <c r="C82"/>
  <c r="D82"/>
  <c r="E82"/>
  <c r="F82"/>
  <c r="B82"/>
  <c r="C75"/>
  <c r="D75"/>
  <c r="E75"/>
  <c r="F75"/>
  <c r="B75"/>
  <c r="C69"/>
  <c r="D69"/>
  <c r="E69"/>
  <c r="F69"/>
  <c r="B69"/>
  <c r="C60"/>
  <c r="D60"/>
  <c r="E60"/>
  <c r="F60"/>
  <c r="B60"/>
  <c r="C51"/>
  <c r="D51"/>
  <c r="E51"/>
  <c r="F51"/>
  <c r="B51"/>
  <c r="C45"/>
  <c r="D45"/>
  <c r="E45"/>
  <c r="F45"/>
  <c r="B45"/>
  <c r="C38"/>
  <c r="D38"/>
  <c r="E38"/>
  <c r="F38"/>
  <c r="B38"/>
  <c r="C28"/>
  <c r="D28"/>
  <c r="E28"/>
  <c r="F28"/>
  <c r="B28"/>
  <c r="C19"/>
  <c r="D19"/>
  <c r="E19"/>
  <c r="F19"/>
  <c r="B19"/>
  <c r="C10"/>
  <c r="D10"/>
  <c r="E10"/>
  <c r="F10"/>
  <c r="B10"/>
  <c r="C95" i="52"/>
  <c r="D95"/>
  <c r="E95"/>
  <c r="F95"/>
  <c r="G95"/>
  <c r="H95"/>
  <c r="I95"/>
  <c r="J95"/>
  <c r="B95"/>
  <c r="C90"/>
  <c r="D90"/>
  <c r="E90"/>
  <c r="F90"/>
  <c r="G90"/>
  <c r="H90"/>
  <c r="I90"/>
  <c r="J90"/>
  <c r="B90"/>
  <c r="C85"/>
  <c r="D85"/>
  <c r="E85"/>
  <c r="F85"/>
  <c r="G85"/>
  <c r="H85"/>
  <c r="I85"/>
  <c r="J85"/>
  <c r="B85"/>
  <c r="C78"/>
  <c r="D78"/>
  <c r="E78"/>
  <c r="F78"/>
  <c r="G78"/>
  <c r="H78"/>
  <c r="I78"/>
  <c r="J78"/>
  <c r="B78"/>
  <c r="C72"/>
  <c r="D72"/>
  <c r="E72"/>
  <c r="F72"/>
  <c r="G72"/>
  <c r="H72"/>
  <c r="I72"/>
  <c r="J72"/>
  <c r="B72"/>
  <c r="C63"/>
  <c r="D63"/>
  <c r="E63"/>
  <c r="F63"/>
  <c r="G63"/>
  <c r="H63"/>
  <c r="I63"/>
  <c r="J63"/>
  <c r="B63"/>
  <c r="C54"/>
  <c r="D54"/>
  <c r="E54"/>
  <c r="F54"/>
  <c r="G54"/>
  <c r="H54"/>
  <c r="I54"/>
  <c r="J54"/>
  <c r="B54"/>
  <c r="C48"/>
  <c r="D48"/>
  <c r="E48"/>
  <c r="F48"/>
  <c r="G48"/>
  <c r="H48"/>
  <c r="I48"/>
  <c r="J48"/>
  <c r="B48"/>
  <c r="C41"/>
  <c r="D41"/>
  <c r="E41"/>
  <c r="F41"/>
  <c r="G41"/>
  <c r="H41"/>
  <c r="I41"/>
  <c r="J41"/>
  <c r="B41"/>
  <c r="C31"/>
  <c r="D31"/>
  <c r="E31"/>
  <c r="F31"/>
  <c r="G31"/>
  <c r="H31"/>
  <c r="I31"/>
  <c r="J31"/>
  <c r="B31"/>
  <c r="C22"/>
  <c r="D22"/>
  <c r="E22"/>
  <c r="F22"/>
  <c r="G22"/>
  <c r="H22"/>
  <c r="I22"/>
  <c r="J22"/>
  <c r="B22"/>
  <c r="C13"/>
  <c r="C99"/>
  <c r="D13"/>
  <c r="D99"/>
  <c r="E13"/>
  <c r="E99"/>
  <c r="F13"/>
  <c r="F99"/>
  <c r="G13"/>
  <c r="G99"/>
  <c r="H13"/>
  <c r="H99"/>
  <c r="I13"/>
  <c r="I99"/>
  <c r="J13"/>
  <c r="J99"/>
  <c r="B13"/>
  <c r="B99"/>
  <c r="C99" i="50"/>
  <c r="F99"/>
  <c r="B99"/>
  <c r="C95"/>
  <c r="D95"/>
  <c r="E95"/>
  <c r="F95"/>
  <c r="B95"/>
  <c r="C90"/>
  <c r="D90"/>
  <c r="D99"/>
  <c r="E90"/>
  <c r="E99"/>
  <c r="F90"/>
  <c r="B90"/>
  <c r="C85"/>
  <c r="D85"/>
  <c r="E85"/>
  <c r="F85"/>
  <c r="B85"/>
  <c r="C78"/>
  <c r="D78"/>
  <c r="E78"/>
  <c r="F78"/>
  <c r="B78"/>
  <c r="C72"/>
  <c r="D72"/>
  <c r="E72"/>
  <c r="F72"/>
  <c r="B72"/>
  <c r="C63"/>
  <c r="D63"/>
  <c r="E63"/>
  <c r="F63"/>
  <c r="B63"/>
  <c r="C53"/>
  <c r="D53"/>
  <c r="E53"/>
  <c r="F53"/>
  <c r="B53"/>
  <c r="C47"/>
  <c r="D47"/>
  <c r="E47"/>
  <c r="F47"/>
  <c r="B47"/>
  <c r="C39"/>
  <c r="D39"/>
  <c r="E39"/>
  <c r="F39"/>
  <c r="B39"/>
  <c r="C29"/>
  <c r="D29"/>
  <c r="E29"/>
  <c r="F29"/>
  <c r="B29"/>
  <c r="C20"/>
  <c r="D20"/>
  <c r="E20"/>
  <c r="F20"/>
  <c r="B20"/>
  <c r="C11"/>
  <c r="D11"/>
  <c r="E11"/>
  <c r="F11"/>
  <c r="B11"/>
  <c r="C95" i="49"/>
  <c r="D95"/>
  <c r="B95"/>
  <c r="C92"/>
  <c r="D92"/>
  <c r="B92"/>
  <c r="C88"/>
  <c r="D88"/>
  <c r="B88"/>
  <c r="C83"/>
  <c r="D83"/>
  <c r="B83"/>
  <c r="C76"/>
  <c r="D76"/>
  <c r="B76"/>
  <c r="C70"/>
  <c r="D70"/>
  <c r="B70"/>
  <c r="C61"/>
  <c r="D61"/>
  <c r="B61"/>
  <c r="C51"/>
  <c r="D51"/>
  <c r="B51"/>
  <c r="C45"/>
  <c r="D45"/>
  <c r="B45"/>
  <c r="C38"/>
  <c r="D38"/>
  <c r="B38"/>
  <c r="C28"/>
  <c r="D28"/>
  <c r="B28"/>
  <c r="C19"/>
  <c r="D19"/>
  <c r="B19"/>
  <c r="C10"/>
  <c r="D10"/>
  <c r="B10"/>
  <c r="D94" i="59"/>
  <c r="E94"/>
  <c r="F94"/>
  <c r="G94"/>
  <c r="H94"/>
  <c r="I94"/>
  <c r="J94"/>
  <c r="K94"/>
  <c r="C94"/>
  <c r="C90"/>
  <c r="D90"/>
  <c r="E90"/>
  <c r="F90"/>
  <c r="G90"/>
  <c r="H90"/>
  <c r="I90"/>
  <c r="J90"/>
  <c r="K90"/>
  <c r="B90"/>
  <c r="C85"/>
  <c r="D85"/>
  <c r="E85"/>
  <c r="F85"/>
  <c r="G85"/>
  <c r="H85"/>
  <c r="I85"/>
  <c r="J85"/>
  <c r="K85"/>
  <c r="B85"/>
  <c r="C78"/>
  <c r="D78"/>
  <c r="E78"/>
  <c r="F78"/>
  <c r="G78"/>
  <c r="H78"/>
  <c r="I78"/>
  <c r="J78"/>
  <c r="K78"/>
  <c r="B78"/>
  <c r="C72"/>
  <c r="D72"/>
  <c r="D97"/>
  <c r="E72"/>
  <c r="F72"/>
  <c r="G72"/>
  <c r="H72"/>
  <c r="I72"/>
  <c r="J72"/>
  <c r="J97"/>
  <c r="B72"/>
  <c r="C63"/>
  <c r="D63"/>
  <c r="E63"/>
  <c r="F63"/>
  <c r="G63"/>
  <c r="H63"/>
  <c r="I63"/>
  <c r="J63"/>
  <c r="B63"/>
  <c r="C54"/>
  <c r="C97"/>
  <c r="D54"/>
  <c r="E54"/>
  <c r="F54"/>
  <c r="G54"/>
  <c r="H54"/>
  <c r="I54"/>
  <c r="I97"/>
  <c r="J54"/>
  <c r="B54"/>
  <c r="C48"/>
  <c r="D48"/>
  <c r="E48"/>
  <c r="F48"/>
  <c r="G48"/>
  <c r="H48"/>
  <c r="I48"/>
  <c r="J48"/>
  <c r="K48"/>
  <c r="B48"/>
  <c r="C41"/>
  <c r="D41"/>
  <c r="E41"/>
  <c r="F41"/>
  <c r="G41"/>
  <c r="H41"/>
  <c r="I41"/>
  <c r="J41"/>
  <c r="B41"/>
  <c r="C31"/>
  <c r="D31"/>
  <c r="E31"/>
  <c r="F31"/>
  <c r="G31"/>
  <c r="H31"/>
  <c r="I31"/>
  <c r="J31"/>
  <c r="K31"/>
  <c r="B31"/>
  <c r="C22"/>
  <c r="D22"/>
  <c r="E22"/>
  <c r="F22"/>
  <c r="G22"/>
  <c r="H22"/>
  <c r="I22"/>
  <c r="J22"/>
  <c r="K22"/>
  <c r="B22"/>
  <c r="B13"/>
  <c r="B97"/>
  <c r="C13"/>
  <c r="D13"/>
  <c r="E13"/>
  <c r="E97"/>
  <c r="F13"/>
  <c r="F97"/>
  <c r="G13"/>
  <c r="G97"/>
  <c r="H13"/>
  <c r="H97"/>
  <c r="I13"/>
  <c r="J13"/>
  <c r="C93" i="58"/>
  <c r="D93"/>
  <c r="E93"/>
  <c r="F93"/>
  <c r="B93"/>
  <c r="C89"/>
  <c r="D89"/>
  <c r="E89"/>
  <c r="F89"/>
  <c r="B89"/>
  <c r="C84"/>
  <c r="D84"/>
  <c r="E84"/>
  <c r="F84"/>
  <c r="B84"/>
  <c r="F77"/>
  <c r="E77"/>
  <c r="D77"/>
  <c r="C77"/>
  <c r="B77"/>
  <c r="C71"/>
  <c r="D71"/>
  <c r="E71"/>
  <c r="F71"/>
  <c r="B71"/>
  <c r="C62"/>
  <c r="D62"/>
  <c r="E62"/>
  <c r="F62"/>
  <c r="B62"/>
  <c r="C53"/>
  <c r="D53"/>
  <c r="E53"/>
  <c r="F53"/>
  <c r="F96"/>
  <c r="B53"/>
  <c r="C47"/>
  <c r="D47"/>
  <c r="E47"/>
  <c r="F47"/>
  <c r="B47"/>
  <c r="C40"/>
  <c r="D40"/>
  <c r="E40"/>
  <c r="F40"/>
  <c r="B40"/>
  <c r="B96"/>
  <c r="C30"/>
  <c r="D30"/>
  <c r="E30"/>
  <c r="F30"/>
  <c r="B30"/>
  <c r="C21"/>
  <c r="D21"/>
  <c r="E21"/>
  <c r="F21"/>
  <c r="B21"/>
  <c r="C12"/>
  <c r="D12"/>
  <c r="E12"/>
  <c r="E96"/>
  <c r="F12"/>
  <c r="B12"/>
  <c r="C69" i="25"/>
  <c r="D69"/>
  <c r="B69"/>
  <c r="C44"/>
  <c r="B44"/>
  <c r="C38"/>
  <c r="B38"/>
  <c r="C34"/>
  <c r="B34"/>
  <c r="C31"/>
  <c r="B31"/>
  <c r="C12"/>
  <c r="C48"/>
  <c r="B12"/>
  <c r="B48"/>
  <c r="C90" i="55"/>
  <c r="B90"/>
  <c r="C86"/>
  <c r="B86"/>
  <c r="C81"/>
  <c r="B81"/>
  <c r="C74"/>
  <c r="B74"/>
  <c r="C68"/>
  <c r="B68"/>
  <c r="C59"/>
  <c r="B59"/>
  <c r="C49"/>
  <c r="B49"/>
  <c r="C43"/>
  <c r="B43"/>
  <c r="C36"/>
  <c r="B36"/>
  <c r="C26"/>
  <c r="B26"/>
  <c r="C18"/>
  <c r="C93"/>
  <c r="B18"/>
  <c r="C9"/>
  <c r="B9"/>
  <c r="C87" i="54"/>
  <c r="D87"/>
  <c r="B87"/>
  <c r="C83"/>
  <c r="D83"/>
  <c r="B83"/>
  <c r="C78"/>
  <c r="D78"/>
  <c r="B78"/>
  <c r="C71"/>
  <c r="D71"/>
  <c r="B71"/>
  <c r="C65"/>
  <c r="D65"/>
  <c r="B65"/>
  <c r="C58"/>
  <c r="D58"/>
  <c r="B58"/>
  <c r="C49"/>
  <c r="D49"/>
  <c r="B49"/>
  <c r="C43"/>
  <c r="D43"/>
  <c r="B43"/>
  <c r="C36"/>
  <c r="D36"/>
  <c r="B36"/>
  <c r="C26"/>
  <c r="D26"/>
  <c r="D90"/>
  <c r="B26"/>
  <c r="C18"/>
  <c r="D18"/>
  <c r="B18"/>
  <c r="C9"/>
  <c r="C90"/>
  <c r="D9"/>
  <c r="B9"/>
  <c r="B90"/>
  <c r="K49" i="59"/>
  <c r="K97"/>
  <c r="K74"/>
  <c r="K72"/>
  <c r="K65"/>
  <c r="K55"/>
  <c r="K41"/>
  <c r="K13"/>
  <c r="C96" i="58"/>
  <c r="B93" i="55"/>
  <c r="G96" i="51"/>
  <c r="I96"/>
  <c r="C96"/>
  <c r="H96"/>
  <c r="F96"/>
  <c r="B96"/>
  <c r="E96"/>
  <c r="J96"/>
  <c r="D96"/>
  <c r="F94" i="53"/>
  <c r="E94"/>
  <c r="D94"/>
  <c r="B94"/>
  <c r="C94"/>
  <c r="D96" i="58"/>
</calcChain>
</file>

<file path=xl/sharedStrings.xml><?xml version="1.0" encoding="utf-8"?>
<sst xmlns="http://schemas.openxmlformats.org/spreadsheetml/2006/main" count="2523" uniqueCount="425">
  <si>
    <t xml:space="preserve"> Tourisme</t>
  </si>
  <si>
    <t xml:space="preserve"> </t>
  </si>
  <si>
    <t>Tourisme</t>
  </si>
  <si>
    <t xml:space="preserve">    Total</t>
  </si>
  <si>
    <t>السياحــة</t>
  </si>
  <si>
    <t xml:space="preserve">    Lits</t>
  </si>
  <si>
    <t>الأسرة</t>
  </si>
  <si>
    <t>الغرف</t>
  </si>
  <si>
    <t>السياحـة</t>
  </si>
  <si>
    <t>السياحة الدولية</t>
  </si>
  <si>
    <t>السياحة الداخلية</t>
  </si>
  <si>
    <t>الفصـل العـاشر</t>
  </si>
  <si>
    <t xml:space="preserve">السـيـاحة </t>
  </si>
  <si>
    <t xml:space="preserve">CHAPITRE X </t>
  </si>
  <si>
    <t>TOURISME</t>
  </si>
  <si>
    <t>Pensions</t>
  </si>
  <si>
    <t>Auberges</t>
  </si>
  <si>
    <t>المؤسسات</t>
  </si>
  <si>
    <t xml:space="preserve">           </t>
  </si>
  <si>
    <t>Chambres</t>
  </si>
  <si>
    <t xml:space="preserve">  Etablissements</t>
  </si>
  <si>
    <t>10 - 1 Capacité des établissements classés</t>
  </si>
  <si>
    <r>
      <t>10 - 3</t>
    </r>
    <r>
      <rPr>
        <b/>
        <sz val="16"/>
        <rFont val="Times New Roman"/>
        <family val="1"/>
      </rPr>
      <t xml:space="preserve"> عدد الأسرة بالمؤسسات المصنفة </t>
    </r>
  </si>
  <si>
    <t>10 - 3 Capacité en lits des établissements classés</t>
  </si>
  <si>
    <t xml:space="preserve"> 10 - 7 Nuitées touristiques réalisées dans  </t>
  </si>
  <si>
    <t xml:space="preserve">           les établissements classés par type de tourisme</t>
  </si>
  <si>
    <t xml:space="preserve"> 10 - 4 Répartition régionale des arrivées  dans </t>
  </si>
  <si>
    <t xml:space="preserve">10 - 5 Evolution des nuitées touristiques réalisées </t>
  </si>
  <si>
    <r>
      <t>10 - 6 الوافدون و</t>
    </r>
    <r>
      <rPr>
        <b/>
        <sz val="16"/>
        <rFont val="Times New Roman"/>
        <family val="1"/>
      </rPr>
      <t xml:space="preserve">الليالي السياحية المسجلة </t>
    </r>
  </si>
  <si>
    <t xml:space="preserve">  10 - 6 Arrivées et nuitées touristiques réalisées   </t>
  </si>
  <si>
    <t>Total</t>
  </si>
  <si>
    <r>
      <t>10 - 5 تطور</t>
    </r>
    <r>
      <rPr>
        <b/>
        <sz val="16"/>
        <rFont val="Times New Roman"/>
        <family val="1"/>
      </rPr>
      <t xml:space="preserve">الليالي السياحية المنجزة  </t>
    </r>
  </si>
  <si>
    <t xml:space="preserve">          la province ou préfecture</t>
  </si>
  <si>
    <t xml:space="preserve">          بالمؤسسات المصنفة حسب </t>
  </si>
  <si>
    <t xml:space="preserve">          الإقليم أوالعمالة</t>
  </si>
  <si>
    <t xml:space="preserve">          dans les établissements classés selon </t>
  </si>
  <si>
    <t xml:space="preserve">            selon la province (ou la préfecture)</t>
  </si>
  <si>
    <t xml:space="preserve">           حسب الإقليم (أوالعمالة)                  </t>
  </si>
  <si>
    <t xml:space="preserve">          حسب الإقليم (أوالعمالة) </t>
  </si>
  <si>
    <r>
      <t xml:space="preserve">           selon la province (ou la préfecture) </t>
    </r>
    <r>
      <rPr>
        <sz val="10"/>
        <rFont val="Times New Roman"/>
        <family val="1"/>
      </rPr>
      <t>(suite)</t>
    </r>
  </si>
  <si>
    <r>
      <t xml:space="preserve">          حسب الإقليم (أوالعمالة) </t>
    </r>
    <r>
      <rPr>
        <sz val="10"/>
        <rFont val="Times New Roman"/>
        <family val="1"/>
      </rPr>
      <t>(تـابع)</t>
    </r>
    <r>
      <rPr>
        <b/>
        <sz val="16"/>
        <rFont val="Times New Roman"/>
        <family val="1"/>
      </rPr>
      <t xml:space="preserve"> </t>
    </r>
  </si>
  <si>
    <t xml:space="preserve">            selon la nationalité des touristes</t>
  </si>
  <si>
    <t xml:space="preserve">10 - 8 Nuitées touristiques réalisées par </t>
  </si>
  <si>
    <t xml:space="preserve">            catégorie d'établissements classés selon les  </t>
  </si>
  <si>
    <r>
      <t xml:space="preserve">            provinces et préfectures </t>
    </r>
    <r>
      <rPr>
        <sz val="10"/>
        <rFont val="Times New Roman"/>
        <family val="1"/>
      </rPr>
      <t>(suite)</t>
    </r>
  </si>
  <si>
    <r>
      <t>10 - 4</t>
    </r>
    <r>
      <rPr>
        <b/>
        <sz val="16"/>
        <rFont val="Times New Roman"/>
        <family val="1"/>
      </rPr>
      <t xml:space="preserve"> التوزيع الجهوي للقادمين للمؤسسات المصنفة </t>
    </r>
  </si>
  <si>
    <t xml:space="preserve">          حسب نوع السياحة</t>
  </si>
  <si>
    <t xml:space="preserve">           selon la province (ou la préfecture)</t>
  </si>
  <si>
    <r>
      <t xml:space="preserve">10 - 8  </t>
    </r>
    <r>
      <rPr>
        <b/>
        <sz val="16"/>
        <rFont val="Times New Roman"/>
        <family val="1"/>
      </rPr>
      <t xml:space="preserve">الليالي السياحية المنجزة حسب نوع  </t>
    </r>
  </si>
  <si>
    <t xml:space="preserve">         حسب نوع السياحة</t>
  </si>
  <si>
    <t xml:space="preserve">         حسب جنسية السياح</t>
  </si>
  <si>
    <t xml:space="preserve"> 10 -2 Les établissements classés</t>
  </si>
  <si>
    <t xml:space="preserve"> 10 - 1 الطاقة الإيوائية للمؤسسات المصنفة</t>
  </si>
  <si>
    <t xml:space="preserve">          selon la province (ou la préfecture) </t>
  </si>
  <si>
    <t xml:space="preserve">             حسب الإقليم (أوالعمالة)                  </t>
  </si>
  <si>
    <t>Al Hoceima</t>
  </si>
  <si>
    <t>Chefchaouen</t>
  </si>
  <si>
    <t>Larache</t>
  </si>
  <si>
    <t>Tanger-Assilah</t>
  </si>
  <si>
    <t>Figuig</t>
  </si>
  <si>
    <t>Jerada</t>
  </si>
  <si>
    <t>Nador</t>
  </si>
  <si>
    <t>Oujda-Angad</t>
  </si>
  <si>
    <t>Taourirt</t>
  </si>
  <si>
    <t>Meknès</t>
  </si>
  <si>
    <t>Boulemane</t>
  </si>
  <si>
    <t>Fès</t>
  </si>
  <si>
    <t>Ifrane</t>
  </si>
  <si>
    <t>Taounate</t>
  </si>
  <si>
    <t>Taza</t>
  </si>
  <si>
    <t>Moulay Yacoub</t>
  </si>
  <si>
    <t>Kénitra</t>
  </si>
  <si>
    <t>Khémisset</t>
  </si>
  <si>
    <t>Rabat</t>
  </si>
  <si>
    <t>Salé</t>
  </si>
  <si>
    <t>Sidi Kacem</t>
  </si>
  <si>
    <t>Skhirate-Témara</t>
  </si>
  <si>
    <t>Azilal</t>
  </si>
  <si>
    <t>Béni Mellal</t>
  </si>
  <si>
    <t>Khénifra</t>
  </si>
  <si>
    <t>Khouribga</t>
  </si>
  <si>
    <t>Benslimane</t>
  </si>
  <si>
    <t>Casablanca</t>
  </si>
  <si>
    <t>Mohammadia</t>
  </si>
  <si>
    <t>Settat</t>
  </si>
  <si>
    <t>Essaouira</t>
  </si>
  <si>
    <t>Marrakech</t>
  </si>
  <si>
    <t>Safi</t>
  </si>
  <si>
    <t>Errachidia</t>
  </si>
  <si>
    <t>Midelt</t>
  </si>
  <si>
    <t>Ouarzazate</t>
  </si>
  <si>
    <t>Zagora</t>
  </si>
  <si>
    <t>Tata</t>
  </si>
  <si>
    <t>Tiznit</t>
  </si>
  <si>
    <t>Assa-Zag</t>
  </si>
  <si>
    <t>Guelmim</t>
  </si>
  <si>
    <t>Tan-Tan</t>
  </si>
  <si>
    <t>Boujdour</t>
  </si>
  <si>
    <t>Es-Semara</t>
  </si>
  <si>
    <t>Laâyoune</t>
  </si>
  <si>
    <t>Oued Ed-Dahab</t>
  </si>
  <si>
    <t>Europe</t>
  </si>
  <si>
    <t>France</t>
  </si>
  <si>
    <t>Espagne</t>
  </si>
  <si>
    <t>Royaume-Uni</t>
  </si>
  <si>
    <t>Allemagne</t>
  </si>
  <si>
    <t>Italie</t>
  </si>
  <si>
    <t>Autriche</t>
  </si>
  <si>
    <t>Portugal</t>
  </si>
  <si>
    <t>Hollande</t>
  </si>
  <si>
    <t>Belgique</t>
  </si>
  <si>
    <t>Suisse</t>
  </si>
  <si>
    <t>C.E.I</t>
  </si>
  <si>
    <t>Hongrie</t>
  </si>
  <si>
    <t>Russie</t>
  </si>
  <si>
    <t>Pologne</t>
  </si>
  <si>
    <t>Amérique du Nord</t>
  </si>
  <si>
    <t>U.S.A</t>
  </si>
  <si>
    <t>Canada</t>
  </si>
  <si>
    <t>Pays Arabes</t>
  </si>
  <si>
    <t>Maghreb</t>
  </si>
  <si>
    <t>Moyen Orient</t>
  </si>
  <si>
    <t>Autres Pays</t>
  </si>
  <si>
    <t>Japon</t>
  </si>
  <si>
    <t>Afrique</t>
  </si>
  <si>
    <t>M.R.E</t>
  </si>
  <si>
    <t>Autres</t>
  </si>
  <si>
    <r>
      <t>10 - 3</t>
    </r>
    <r>
      <rPr>
        <b/>
        <sz val="16"/>
        <color indexed="8"/>
        <rFont val="Times New Roman"/>
        <family val="1"/>
      </rPr>
      <t xml:space="preserve"> عدد الأسرة بالمؤسسات المصنفة </t>
    </r>
  </si>
  <si>
    <t>Tanger - Tétouan - Al Hoceima</t>
  </si>
  <si>
    <t>Fahs Anjra</t>
  </si>
  <si>
    <t>M'diq-Fnideq</t>
  </si>
  <si>
    <t>Ouazzane</t>
  </si>
  <si>
    <t>L'Oriental</t>
  </si>
  <si>
    <t>Driouch</t>
  </si>
  <si>
    <t>Guercif</t>
  </si>
  <si>
    <t xml:space="preserve">Rabat - Salé - Kénitra </t>
  </si>
  <si>
    <t>Sidi Slimane</t>
  </si>
  <si>
    <t xml:space="preserve">Béni  Mellal - Khénifra </t>
  </si>
  <si>
    <t>Fkih Ben Saleh</t>
  </si>
  <si>
    <t>Casablanca- Settat</t>
  </si>
  <si>
    <t>Berrechid</t>
  </si>
  <si>
    <t>Nouaceur</t>
  </si>
  <si>
    <t>Sidi Bennour</t>
  </si>
  <si>
    <t>Al Haouz</t>
  </si>
  <si>
    <t>Chichaoua</t>
  </si>
  <si>
    <t>Rhamna</t>
  </si>
  <si>
    <t>Drâa- Tafilalet</t>
  </si>
  <si>
    <t>Tinghir</t>
  </si>
  <si>
    <t>Guelmim - Oued Noun</t>
  </si>
  <si>
    <t>Sidi Ifni</t>
  </si>
  <si>
    <t>Laâyoune - Sakia El Hamra</t>
  </si>
  <si>
    <t>Tarfaya</t>
  </si>
  <si>
    <t xml:space="preserve">Dakhla - Oued Ed-Dahab </t>
  </si>
  <si>
    <t>Aousserd</t>
  </si>
  <si>
    <r>
      <t xml:space="preserve">          selon la province (ou la préfecture)</t>
    </r>
    <r>
      <rPr>
        <b/>
        <sz val="8"/>
        <rFont val="Times New Roman"/>
        <family val="1"/>
      </rPr>
      <t xml:space="preserve"> ( suite)</t>
    </r>
  </si>
  <si>
    <t>Chine</t>
  </si>
  <si>
    <t>1 Etoile</t>
  </si>
  <si>
    <t>2 Etoiles</t>
  </si>
  <si>
    <t>3 Etoiles</t>
  </si>
  <si>
    <t>4 Etoiles</t>
  </si>
  <si>
    <t>5 Etoiles</t>
  </si>
  <si>
    <t>Nuitées</t>
  </si>
  <si>
    <t>TOTAL</t>
  </si>
  <si>
    <t>Fkih Ben Salah</t>
  </si>
  <si>
    <t>Médiouna</t>
  </si>
  <si>
    <t>El Hajeb</t>
  </si>
  <si>
    <t>Séfrou</t>
  </si>
  <si>
    <t>Berkan</t>
  </si>
  <si>
    <t>El Kelaâ des Sraghna</t>
  </si>
  <si>
    <t>Youssoufia</t>
  </si>
  <si>
    <t>Chtouka-Aït Baha</t>
  </si>
  <si>
    <t>Inezgane-Aït Melloul</t>
  </si>
  <si>
    <t>Taroudant</t>
  </si>
  <si>
    <t>Fahs-Anjra</t>
  </si>
  <si>
    <t>Tétouan </t>
  </si>
  <si>
    <t xml:space="preserve">10 - 7 الليالي السياحية المنجزة بالمؤسسات المصنفة </t>
  </si>
  <si>
    <t>El Jadida</t>
  </si>
  <si>
    <t>Agadir IdaOutanane</t>
  </si>
  <si>
    <t>Tanger-assilah</t>
  </si>
  <si>
    <t>Arrivées</t>
  </si>
  <si>
    <t>Marocains</t>
  </si>
  <si>
    <t>R.E.M</t>
  </si>
  <si>
    <t>طنجة ــ تطوان -  الحسيمة</t>
  </si>
  <si>
    <t>الحسيمة</t>
  </si>
  <si>
    <t>شفشاون</t>
  </si>
  <si>
    <t>فحص انجرة</t>
  </si>
  <si>
    <t>العرائش</t>
  </si>
  <si>
    <t>الفنيدق-المضيق</t>
  </si>
  <si>
    <t>وزان</t>
  </si>
  <si>
    <t>تطوان</t>
  </si>
  <si>
    <t xml:space="preserve">طنجة ــ أصيلة </t>
  </si>
  <si>
    <t>الشرق</t>
  </si>
  <si>
    <t xml:space="preserve">بركان </t>
  </si>
  <si>
    <t>الدريوش</t>
  </si>
  <si>
    <t>وجدة-انكاد</t>
  </si>
  <si>
    <t>فجيج</t>
  </si>
  <si>
    <t>كرسيف</t>
  </si>
  <si>
    <t>جرادة</t>
  </si>
  <si>
    <t>الناضور</t>
  </si>
  <si>
    <t>وجدة - أنجاد</t>
  </si>
  <si>
    <t xml:space="preserve">فاس ــ مكناس </t>
  </si>
  <si>
    <t>بولمان</t>
  </si>
  <si>
    <t>الحاجب</t>
  </si>
  <si>
    <t xml:space="preserve">فاس </t>
  </si>
  <si>
    <t xml:space="preserve">مكناس </t>
  </si>
  <si>
    <t>مولاي يعقوب</t>
  </si>
  <si>
    <t>صفرو</t>
  </si>
  <si>
    <t>تازة</t>
  </si>
  <si>
    <t>الرباط ــ سـلا ــ القنيطرة</t>
  </si>
  <si>
    <t>القنيطرة</t>
  </si>
  <si>
    <t>الخميسات</t>
  </si>
  <si>
    <t>الرباط</t>
  </si>
  <si>
    <t xml:space="preserve">سـلا </t>
  </si>
  <si>
    <t>سيدي قاسم</t>
  </si>
  <si>
    <t>سيدي سليمان</t>
  </si>
  <si>
    <t>الصخيرات ــ تمارة</t>
  </si>
  <si>
    <t>بني ملال ــ خنيفرة</t>
  </si>
  <si>
    <t>أزيلال</t>
  </si>
  <si>
    <t>بني ملال</t>
  </si>
  <si>
    <t>الفقيه بن صالح</t>
  </si>
  <si>
    <t>خنيفرة</t>
  </si>
  <si>
    <t>خريبكة</t>
  </si>
  <si>
    <t>الدار البيضاء - سطات</t>
  </si>
  <si>
    <t>بنسليمان</t>
  </si>
  <si>
    <t>برشيد</t>
  </si>
  <si>
    <t xml:space="preserve">الدار البيضاء </t>
  </si>
  <si>
    <t>الجديدة</t>
  </si>
  <si>
    <t>مديونة</t>
  </si>
  <si>
    <t>المحمدية</t>
  </si>
  <si>
    <t>النواصر</t>
  </si>
  <si>
    <t>سيدي بنور</t>
  </si>
  <si>
    <t>سطات</t>
  </si>
  <si>
    <t>مراكش ــ آسفي</t>
  </si>
  <si>
    <t>الحوز</t>
  </si>
  <si>
    <t>شيشاوة</t>
  </si>
  <si>
    <t>الصويرة</t>
  </si>
  <si>
    <t>قلعة السراغنة</t>
  </si>
  <si>
    <t xml:space="preserve">مراكش </t>
  </si>
  <si>
    <t>الرحامنة</t>
  </si>
  <si>
    <t>آسفي</t>
  </si>
  <si>
    <t>درعة ــ تافيلالت</t>
  </si>
  <si>
    <t>الرشيدية</t>
  </si>
  <si>
    <t xml:space="preserve">ميدلت </t>
  </si>
  <si>
    <t xml:space="preserve">ورزازات </t>
  </si>
  <si>
    <t>تنغير</t>
  </si>
  <si>
    <t>زاكورة</t>
  </si>
  <si>
    <t xml:space="preserve">سوس ــ ماسة </t>
  </si>
  <si>
    <t>أكادير إداوتنان</t>
  </si>
  <si>
    <t>اشتوكة  أيت باها</t>
  </si>
  <si>
    <t>إنزكان  أيت ملول</t>
  </si>
  <si>
    <t>تارودانت</t>
  </si>
  <si>
    <t>طاطا</t>
  </si>
  <si>
    <t>تيزنيت</t>
  </si>
  <si>
    <t>كلميم ــ واد نون</t>
  </si>
  <si>
    <t>أسا ــ الزاك</t>
  </si>
  <si>
    <t xml:space="preserve">كلميم </t>
  </si>
  <si>
    <t>طانطان</t>
  </si>
  <si>
    <t>العيون ــ الساقية الحمراء</t>
  </si>
  <si>
    <t>بوجدور</t>
  </si>
  <si>
    <t>السمارة</t>
  </si>
  <si>
    <t xml:space="preserve">العيون </t>
  </si>
  <si>
    <t>طرفاية</t>
  </si>
  <si>
    <t xml:space="preserve">الداخلة - وادي الذهب </t>
  </si>
  <si>
    <t xml:space="preserve">وادي الذهب </t>
  </si>
  <si>
    <t>المجموع</t>
  </si>
  <si>
    <t>تاونات</t>
  </si>
  <si>
    <t>تاوريرت</t>
  </si>
  <si>
    <t>Mediouna</t>
  </si>
  <si>
    <t xml:space="preserve">  أوروبا</t>
  </si>
  <si>
    <t xml:space="preserve">  فرنسا</t>
  </si>
  <si>
    <t xml:space="preserve">  إسبانيا</t>
  </si>
  <si>
    <t xml:space="preserve">  إنجلترا</t>
  </si>
  <si>
    <t xml:space="preserve">  ألمانيا</t>
  </si>
  <si>
    <t xml:space="preserve">  إيطاليا</t>
  </si>
  <si>
    <t xml:space="preserve">  النمسا</t>
  </si>
  <si>
    <t xml:space="preserve">  البرتغال</t>
  </si>
  <si>
    <t xml:space="preserve">  بلجيكا</t>
  </si>
  <si>
    <t xml:space="preserve">  سويسرا</t>
  </si>
  <si>
    <t xml:space="preserve">  رابطة الدول المستقلة</t>
  </si>
  <si>
    <t xml:space="preserve">  هنغاريا</t>
  </si>
  <si>
    <t xml:space="preserve">  روسيا</t>
  </si>
  <si>
    <t xml:space="preserve">  بولونيا</t>
  </si>
  <si>
    <t xml:space="preserve">أمريكا الشمالية </t>
  </si>
  <si>
    <t xml:space="preserve">  كندا</t>
  </si>
  <si>
    <t xml:space="preserve"> الدول العربية</t>
  </si>
  <si>
    <t xml:space="preserve">  مغاربيون</t>
  </si>
  <si>
    <t xml:space="preserve">  الشرق الأوسط</t>
  </si>
  <si>
    <t xml:space="preserve">  دول أخرى</t>
  </si>
  <si>
    <t xml:space="preserve">  اليابان</t>
  </si>
  <si>
    <t xml:space="preserve">  إفريقيا</t>
  </si>
  <si>
    <t xml:space="preserve">  المغاربة القاطنين بالخارج</t>
  </si>
  <si>
    <t>السياحة الوطنية</t>
  </si>
  <si>
    <t xml:space="preserve">المؤسسات </t>
  </si>
  <si>
    <t>الليالي</t>
  </si>
  <si>
    <t>الوافدون</t>
  </si>
  <si>
    <t>Autres*</t>
  </si>
  <si>
    <t>5 نجوم</t>
  </si>
  <si>
    <t xml:space="preserve">4 نجوم </t>
  </si>
  <si>
    <t>3 نجوم</t>
  </si>
  <si>
    <t>نجمتان</t>
  </si>
  <si>
    <t>نجمة واحدة</t>
  </si>
  <si>
    <t>فنادق عائلية</t>
  </si>
  <si>
    <t>دور الضيافة</t>
  </si>
  <si>
    <t xml:space="preserve">نادي فندقي </t>
  </si>
  <si>
    <t>مخيمات</t>
  </si>
  <si>
    <t>أخرى</t>
  </si>
  <si>
    <t>R.I.P.T: Résidences Immobilières de Promotion Touristique</t>
  </si>
  <si>
    <t xml:space="preserve">  Source : Ministère du Tourisme, de l'Artisanat et de l'économie sociale et solidaire</t>
  </si>
  <si>
    <t>Etablissements</t>
  </si>
  <si>
    <t>Autres Pays Arabe</t>
  </si>
  <si>
    <t>Danemark</t>
  </si>
  <si>
    <t>Finlande</t>
  </si>
  <si>
    <t>Norvège</t>
  </si>
  <si>
    <t>Suède</t>
  </si>
  <si>
    <t xml:space="preserve">  دول عربية أخرى</t>
  </si>
  <si>
    <t>دول اخرى</t>
  </si>
  <si>
    <t>Luxe</t>
  </si>
  <si>
    <t>مراكش</t>
  </si>
  <si>
    <t>إقامات فندقية</t>
  </si>
  <si>
    <t>-</t>
  </si>
  <si>
    <t>فخم</t>
  </si>
  <si>
    <t>Au 31-12-2023</t>
  </si>
  <si>
    <t>2023-12-31 إلى غاية</t>
  </si>
  <si>
    <t>yousoufia</t>
  </si>
  <si>
    <t>Hôtel club</t>
  </si>
  <si>
    <t>Année 2023</t>
  </si>
  <si>
    <t>سنة 2023</t>
  </si>
  <si>
    <t>نادي فندقي</t>
  </si>
  <si>
    <t>Autres: Ferme d'hôte, Motels, Gites, RIPT,,,</t>
  </si>
  <si>
    <t>EL yousoufia</t>
  </si>
  <si>
    <t>El youssoufia</t>
  </si>
  <si>
    <t>Aoussered</t>
  </si>
  <si>
    <t>يوسوفية</t>
  </si>
  <si>
    <t xml:space="preserve">Al Hoceima </t>
  </si>
  <si>
    <t>Tétouan</t>
  </si>
  <si>
    <t>Tourisme international</t>
  </si>
  <si>
    <t>Tourisme national</t>
  </si>
  <si>
    <t>Fès - Meknès</t>
  </si>
  <si>
    <t>إفران</t>
  </si>
  <si>
    <t>Marrakech - Safi</t>
  </si>
  <si>
    <t>Souss - Massa</t>
  </si>
  <si>
    <t>أوسرد</t>
  </si>
  <si>
    <t>Berkane</t>
  </si>
  <si>
    <t>المصدر : وزارة السياحة والصناعة التقليدية والاقتصاد الاجتماعي والتضامني</t>
  </si>
  <si>
    <r>
      <t>2022م</t>
    </r>
    <r>
      <rPr>
        <b/>
        <vertAlign val="superscript"/>
        <sz val="11"/>
        <rFont val="Times New Roman"/>
        <family val="1"/>
      </rPr>
      <t>R</t>
    </r>
  </si>
  <si>
    <t>Source : Ministère du Tourisme, de l'Artisanat et de l'économie sociale et solidaire</t>
  </si>
  <si>
    <t>Source : Ministère du Tourisme, de l'Artisanat et de l'Economie sociale et solidaire</t>
  </si>
  <si>
    <t xml:space="preserve">Berkane </t>
  </si>
  <si>
    <t>اليوسفية</t>
  </si>
  <si>
    <t>سيدي إفني</t>
  </si>
  <si>
    <t xml:space="preserve">  هولندا</t>
  </si>
  <si>
    <t xml:space="preserve">  الدنمارك</t>
  </si>
  <si>
    <t xml:space="preserve">  فنلندا</t>
  </si>
  <si>
    <t xml:space="preserve">  النرويج</t>
  </si>
  <si>
    <t xml:space="preserve">  السويد</t>
  </si>
  <si>
    <t xml:space="preserve">  الولايات المتحدة الأمريكية</t>
  </si>
  <si>
    <t xml:space="preserve">  الصين</t>
  </si>
  <si>
    <t>international</t>
  </si>
  <si>
    <t>نزل</t>
  </si>
  <si>
    <t>Campings</t>
  </si>
  <si>
    <t>Maisons d'Hôtes</t>
  </si>
  <si>
    <t>Résidences Hôtelières</t>
  </si>
  <si>
    <t xml:space="preserve">  المغاربة</t>
  </si>
  <si>
    <t xml:space="preserve">  الأجانب القاطنين بالمغرب</t>
  </si>
  <si>
    <t xml:space="preserve"> national</t>
  </si>
  <si>
    <t>Autres: Ferme d'hôte, Motels, Gites,  RIPT …</t>
  </si>
  <si>
    <t>أخرى: مزرعة الضيافة. موتيلات .منازل، إ.ع.إ.س ...</t>
  </si>
  <si>
    <t>إ.ع.إ.س: الإقامات العقارية للإنعاش السياحي</t>
  </si>
  <si>
    <t>*أخرى</t>
  </si>
  <si>
    <t>10-8 Nuitées touristiques réalisées par catégorie</t>
  </si>
  <si>
    <t xml:space="preserve">  d'établissements classés selon les provinces et préfectures </t>
  </si>
  <si>
    <t xml:space="preserve">         المؤسسات المصنفة والأقاليم والعمالات </t>
  </si>
  <si>
    <r>
      <t xml:space="preserve">         المؤسسات المصنفة والأقاليم والعمالات </t>
    </r>
    <r>
      <rPr>
        <sz val="16"/>
        <rFont val="Times New Roman"/>
        <family val="1"/>
      </rPr>
      <t>(تابع)</t>
    </r>
  </si>
  <si>
    <t>Maisons</t>
  </si>
  <si>
    <t xml:space="preserve"> d'hôte</t>
  </si>
  <si>
    <t xml:space="preserve">Résidences </t>
  </si>
  <si>
    <t>hôtelières</t>
  </si>
  <si>
    <t xml:space="preserve">Figuig </t>
  </si>
  <si>
    <t xml:space="preserve">Jerada </t>
  </si>
  <si>
    <t xml:space="preserve">Nador </t>
  </si>
  <si>
    <t xml:space="preserve">Boulemane </t>
  </si>
  <si>
    <t xml:space="preserve">El Hajeb </t>
  </si>
  <si>
    <t xml:space="preserve">Ifrane </t>
  </si>
  <si>
    <t>Sefrou</t>
  </si>
  <si>
    <t xml:space="preserve">Kénitra </t>
  </si>
  <si>
    <t xml:space="preserve">Rabat </t>
  </si>
  <si>
    <t xml:space="preserve">Khémisset </t>
  </si>
  <si>
    <t xml:space="preserve">Skhirate-Témara </t>
  </si>
  <si>
    <t>Béni  Mellal</t>
  </si>
  <si>
    <t xml:space="preserve">Khénifra </t>
  </si>
  <si>
    <t xml:space="preserve">Khouribga </t>
  </si>
  <si>
    <t xml:space="preserve">Errachidia </t>
  </si>
  <si>
    <t xml:space="preserve">Ouarzazate </t>
  </si>
  <si>
    <t>المصادر : وزارة السياحة والصناعة التقليدية والاقتصاد الاجتماعي والتضامني</t>
  </si>
  <si>
    <t xml:space="preserve">               الشركة  المغربية  للهندسة  السياحية</t>
  </si>
  <si>
    <t>Sources : Ministère du Tourisme, de l'Artisanat et de l'Economie sociale et solidaire</t>
  </si>
  <si>
    <t xml:space="preserve">              Société Marocaine d'Ingénierie Touristique</t>
  </si>
  <si>
    <t xml:space="preserve">           حسب الإقليم (أوالعمالة)  (تابع)                </t>
  </si>
  <si>
    <t>10 - 2 المؤسسات المصنفة</t>
  </si>
  <si>
    <t>Hôtel-club</t>
  </si>
  <si>
    <t>مراكش - آسفي</t>
  </si>
  <si>
    <t>Autres: Ferme d'hôte, Motels, Gites, R.I.P.T</t>
  </si>
  <si>
    <t xml:space="preserve">             Société Marocaine d'Ingénierie Touristique</t>
  </si>
  <si>
    <t xml:space="preserve">              الشركة  المغربية  للهندسة  السياحية</t>
  </si>
  <si>
    <t>Résidences</t>
  </si>
  <si>
    <t xml:space="preserve"> hôtelières</t>
  </si>
  <si>
    <t>Chapitre X -TOURISME</t>
  </si>
  <si>
    <r>
      <t>الفصل X</t>
    </r>
    <r>
      <rPr>
        <b/>
        <sz val="20"/>
        <color indexed="8"/>
        <rFont val="Calibri"/>
        <family val="2"/>
      </rPr>
      <t xml:space="preserve"> - </t>
    </r>
    <r>
      <rPr>
        <b/>
        <sz val="20"/>
        <color indexed="8"/>
        <rFont val="Calibri"/>
        <family val="2"/>
      </rPr>
      <t>السياحة</t>
    </r>
  </si>
  <si>
    <t xml:space="preserve"> 1 - Capacité des établissements classés selon la province (ou  la préfecture)</t>
  </si>
  <si>
    <t xml:space="preserve">1 - الطاقة الإيوائية للمؤسسات المصنفة حسب الإقليم  (أوالعمالة) </t>
  </si>
  <si>
    <t xml:space="preserve"> 2 - Les établissements classés selon la province (ou la préfecture) </t>
  </si>
  <si>
    <t>2 - المؤسسات المصنفة حسب الإقليم  (أوالعمالة)</t>
  </si>
  <si>
    <t xml:space="preserve"> 3 - Capacité en lits des établissements classés selon la  province (ou la préfecture)</t>
  </si>
  <si>
    <t>3 - عدد الأسرة بالمؤسسات المصنفة حسب الإقليم  (أوالعمالة)</t>
  </si>
  <si>
    <t xml:space="preserve"> 4 - Répartition régionale des arrivées dans les établissements  classés  par type de tourisme </t>
  </si>
  <si>
    <t>4 - التوزيع الجهوي للقادمين للمؤسسات المصنفة  حسب نوع السياحة</t>
  </si>
  <si>
    <t xml:space="preserve"> 5 - Evolution des nuitées touristiques réalisées dans les établissements classés selon la province ou préfecture</t>
  </si>
  <si>
    <t>5 - تطورالليالي السياحية المنجزة بالمؤسسات المصنفة حسب الإقليم أوالعمالة</t>
  </si>
  <si>
    <t xml:space="preserve"> 6 - Arrivées et nuitées touristiques réalisées selon la nationalité des touristes </t>
  </si>
  <si>
    <t>6 - الوافدون والليالي السياحية المسجلة حسب جنسية السياح</t>
  </si>
  <si>
    <t xml:space="preserve"> 8 - Nuitées touristiques réalisées par catégorie d’établissements classés selon les provinces et les prefectures</t>
  </si>
  <si>
    <t xml:space="preserve"> 7 - Nuitées touristiques réalisées dans les établissements classés par type de tourisme</t>
  </si>
  <si>
    <t>8 - الليالي السياحية المنجزة حسب نوع المؤسسات  المصنفة والأقاليم والعمالات</t>
  </si>
  <si>
    <t>7 - الليالي السياحية المنجزة بالمؤسسات  المصنفة حسب نوع السياحة</t>
  </si>
  <si>
    <t>Campingss</t>
  </si>
</sst>
</file>

<file path=xl/styles.xml><?xml version="1.0" encoding="utf-8"?>
<styleSheet xmlns="http://schemas.openxmlformats.org/spreadsheetml/2006/main">
  <numFmts count="9">
    <numFmt numFmtId="43" formatCode="_-* #,##0.00\ _€_-;\-* #,##0.00\ _€_-;_-* &quot;-&quot;??\ _€_-;_-@_-"/>
    <numFmt numFmtId="164" formatCode="General_)"/>
    <numFmt numFmtId="165" formatCode="##\ ###\ ###"/>
    <numFmt numFmtId="166" formatCode="#\ ###\ ###"/>
    <numFmt numFmtId="167" formatCode="####"/>
    <numFmt numFmtId="169" formatCode="0_)"/>
    <numFmt numFmtId="171" formatCode="_-* #,##0\ _€_-;\-* #,##0\ _€_-;_-* &quot;-&quot;??\ _€_-;_-@_-"/>
    <numFmt numFmtId="172" formatCode="_-* #,##0.000\ _€_-;\-* #,##0.000\ _€_-;_-* &quot;-&quot;??\ _€_-;_-@_-"/>
    <numFmt numFmtId="173" formatCode="\-"/>
  </numFmts>
  <fonts count="52">
    <font>
      <sz val="10"/>
      <name val="Courier"/>
      <charset val="178"/>
    </font>
    <font>
      <sz val="10"/>
      <name val="Courier"/>
      <family val="3"/>
    </font>
    <font>
      <b/>
      <sz val="10"/>
      <name val="Times New Roman"/>
      <family val="1"/>
    </font>
    <font>
      <sz val="10"/>
      <name val="Times New Roman"/>
      <family val="1"/>
    </font>
    <font>
      <b/>
      <sz val="18"/>
      <name val="Times New Roman"/>
      <family val="1"/>
    </font>
    <font>
      <b/>
      <sz val="14"/>
      <name val="Times New Roman"/>
      <family val="1"/>
    </font>
    <font>
      <sz val="8"/>
      <name val="Courier"/>
      <family val="3"/>
    </font>
    <font>
      <sz val="10"/>
      <name val="Arial"/>
      <family val="2"/>
    </font>
    <font>
      <b/>
      <sz val="16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sz val="8"/>
      <name val="Times New Roman"/>
      <family val="1"/>
    </font>
    <font>
      <sz val="11"/>
      <name val="Times New Roman"/>
      <family val="1"/>
    </font>
    <font>
      <b/>
      <sz val="8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b/>
      <u/>
      <sz val="16"/>
      <name val="Times New Roman"/>
      <family val="1"/>
    </font>
    <font>
      <b/>
      <sz val="16"/>
      <color indexed="8"/>
      <name val="Times New Roman"/>
      <family val="1"/>
    </font>
    <font>
      <sz val="10"/>
      <name val="Arial"/>
      <family val="2"/>
      <charset val="178"/>
    </font>
    <font>
      <b/>
      <sz val="10"/>
      <name val="Courier"/>
      <family val="3"/>
    </font>
    <font>
      <sz val="10"/>
      <name val="Calibri"/>
      <family val="2"/>
    </font>
    <font>
      <b/>
      <sz val="10"/>
      <name val="Calibri"/>
      <family val="2"/>
    </font>
    <font>
      <b/>
      <sz val="26"/>
      <name val="Times New Roman"/>
      <family val="1"/>
    </font>
    <font>
      <sz val="26"/>
      <name val="Times New Roman"/>
      <family val="1"/>
    </font>
    <font>
      <sz val="11"/>
      <name val="Calibri"/>
      <family val="2"/>
    </font>
    <font>
      <b/>
      <sz val="11"/>
      <name val="Calibri"/>
      <family val="2"/>
    </font>
    <font>
      <b/>
      <sz val="14"/>
      <name val="Calibri"/>
      <family val="2"/>
    </font>
    <font>
      <b/>
      <sz val="11"/>
      <name val="Aptos Narrow"/>
      <family val="2"/>
    </font>
    <font>
      <sz val="11"/>
      <name val="Aptos Narrow"/>
      <family val="2"/>
    </font>
    <font>
      <b/>
      <sz val="10"/>
      <name val="Arial Narrow"/>
      <family val="2"/>
    </font>
    <font>
      <b/>
      <sz val="9"/>
      <name val="Calibri"/>
      <family val="2"/>
    </font>
    <font>
      <b/>
      <vertAlign val="superscript"/>
      <sz val="11"/>
      <name val="Times New Roman"/>
      <family val="1"/>
    </font>
    <font>
      <sz val="16"/>
      <name val="Times New Roman"/>
      <family val="1"/>
    </font>
    <font>
      <sz val="14"/>
      <name val="Times New Roman"/>
      <family val="1"/>
    </font>
    <font>
      <b/>
      <sz val="20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9"/>
      <name val="Calibri"/>
      <family val="2"/>
      <scheme val="minor"/>
    </font>
    <font>
      <b/>
      <sz val="14"/>
      <color theme="1"/>
      <name val="Times New Roman"/>
      <family val="1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b/>
      <sz val="10"/>
      <color theme="1"/>
      <name val="Times New Roman"/>
      <family val="1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10"/>
      <color rgb="FF000000"/>
      <name val="Times New Roman"/>
      <family val="1"/>
    </font>
    <font>
      <b/>
      <sz val="11"/>
      <name val="Calibri"/>
      <family val="2"/>
      <scheme val="minor"/>
    </font>
    <font>
      <sz val="11"/>
      <color theme="1"/>
      <name val="Times New Roman"/>
      <family val="1"/>
    </font>
    <font>
      <b/>
      <sz val="20"/>
      <color theme="1"/>
      <name val="Times New Roman"/>
      <family val="1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2">
    <xf numFmtId="164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/>
    <xf numFmtId="169" fontId="1" fillId="0" borderId="0"/>
    <xf numFmtId="0" fontId="35" fillId="0" borderId="0"/>
    <xf numFmtId="0" fontId="35" fillId="0" borderId="0"/>
    <xf numFmtId="0" fontId="35" fillId="0" borderId="0"/>
    <xf numFmtId="164" fontId="1" fillId="0" borderId="0"/>
    <xf numFmtId="0" fontId="7" fillId="0" borderId="0"/>
    <xf numFmtId="9" fontId="35" fillId="0" borderId="0" applyFont="0" applyFill="0" applyBorder="0" applyAlignment="0" applyProtection="0"/>
    <xf numFmtId="164" fontId="1" fillId="0" borderId="0"/>
  </cellStyleXfs>
  <cellXfs count="347">
    <xf numFmtId="164" fontId="0" fillId="0" borderId="0" xfId="0"/>
    <xf numFmtId="164" fontId="2" fillId="0" borderId="0" xfId="0" applyFont="1" applyAlignment="1">
      <alignment vertical="center"/>
    </xf>
    <xf numFmtId="164" fontId="3" fillId="0" borderId="0" xfId="0" applyFont="1" applyAlignment="1">
      <alignment vertical="center"/>
    </xf>
    <xf numFmtId="164" fontId="8" fillId="0" borderId="0" xfId="0" applyFont="1" applyFill="1" applyAlignment="1" applyProtection="1">
      <alignment horizontal="left" vertical="center"/>
    </xf>
    <xf numFmtId="164" fontId="4" fillId="0" borderId="0" xfId="0" applyFont="1" applyAlignment="1">
      <alignment vertical="center" readingOrder="2"/>
    </xf>
    <xf numFmtId="164" fontId="3" fillId="0" borderId="0" xfId="0" applyFont="1" applyAlignment="1">
      <alignment vertical="center" readingOrder="2"/>
    </xf>
    <xf numFmtId="164" fontId="3" fillId="0" borderId="0" xfId="0" applyFont="1" applyFill="1" applyAlignment="1">
      <alignment vertical="center"/>
    </xf>
    <xf numFmtId="164" fontId="5" fillId="0" borderId="0" xfId="0" applyFont="1" applyAlignment="1" applyProtection="1">
      <alignment horizontal="left" vertical="center"/>
    </xf>
    <xf numFmtId="167" fontId="2" fillId="0" borderId="0" xfId="0" applyNumberFormat="1" applyFont="1" applyAlignment="1">
      <alignment horizontal="right" vertical="center" readingOrder="1"/>
    </xf>
    <xf numFmtId="164" fontId="12" fillId="0" borderId="0" xfId="0" applyFont="1" applyAlignment="1">
      <alignment vertical="center"/>
    </xf>
    <xf numFmtId="164" fontId="5" fillId="0" borderId="0" xfId="0" quotePrefix="1" applyFont="1" applyAlignment="1">
      <alignment horizontal="right" vertical="center" readingOrder="2"/>
    </xf>
    <xf numFmtId="164" fontId="5" fillId="0" borderId="0" xfId="0" quotePrefix="1" applyFont="1" applyAlignment="1">
      <alignment horizontal="left" vertical="center"/>
    </xf>
    <xf numFmtId="164" fontId="15" fillId="0" borderId="0" xfId="0" applyFont="1" applyAlignment="1" applyProtection="1">
      <alignment horizontal="left" vertical="center"/>
    </xf>
    <xf numFmtId="164" fontId="14" fillId="0" borderId="0" xfId="0" applyFont="1" applyAlignment="1">
      <alignment vertical="center"/>
    </xf>
    <xf numFmtId="164" fontId="15" fillId="0" borderId="0" xfId="0" quotePrefix="1" applyFont="1" applyAlignment="1">
      <alignment horizontal="right" vertical="center" readingOrder="2"/>
    </xf>
    <xf numFmtId="164" fontId="8" fillId="0" borderId="0" xfId="0" applyFont="1" applyAlignment="1">
      <alignment horizontal="right" vertical="center" readingOrder="2"/>
    </xf>
    <xf numFmtId="164" fontId="12" fillId="0" borderId="0" xfId="0" applyNumberFormat="1" applyFont="1" applyAlignment="1">
      <alignment vertical="center"/>
    </xf>
    <xf numFmtId="164" fontId="37" fillId="0" borderId="0" xfId="0" applyFont="1" applyAlignment="1">
      <alignment vertical="center"/>
    </xf>
    <xf numFmtId="0" fontId="36" fillId="2" borderId="0" xfId="5" applyFont="1" applyFill="1"/>
    <xf numFmtId="164" fontId="0" fillId="0" borderId="0" xfId="0" applyFill="1"/>
    <xf numFmtId="164" fontId="3" fillId="2" borderId="0" xfId="0" applyFont="1" applyFill="1" applyAlignment="1">
      <alignment vertical="center"/>
    </xf>
    <xf numFmtId="164" fontId="3" fillId="0" borderId="0" xfId="0" applyFont="1"/>
    <xf numFmtId="164" fontId="10" fillId="0" borderId="0" xfId="0" applyNumberFormat="1" applyFont="1" applyAlignment="1">
      <alignment vertical="center"/>
    </xf>
    <xf numFmtId="164" fontId="3" fillId="0" borderId="0" xfId="0" quotePrefix="1" applyFont="1" applyFill="1" applyAlignment="1">
      <alignment readingOrder="2"/>
    </xf>
    <xf numFmtId="164" fontId="1" fillId="0" borderId="0" xfId="0" applyFont="1" applyFill="1"/>
    <xf numFmtId="164" fontId="20" fillId="0" borderId="0" xfId="0" applyFont="1" applyFill="1"/>
    <xf numFmtId="164" fontId="21" fillId="0" borderId="0" xfId="0" applyFont="1" applyFill="1"/>
    <xf numFmtId="164" fontId="38" fillId="0" borderId="0" xfId="0" applyFont="1" applyAlignment="1">
      <alignment vertical="center"/>
    </xf>
    <xf numFmtId="164" fontId="39" fillId="0" borderId="0" xfId="0" applyFont="1" applyAlignment="1">
      <alignment vertical="center"/>
    </xf>
    <xf numFmtId="164" fontId="40" fillId="0" borderId="0" xfId="0" applyFont="1" applyAlignment="1">
      <alignment vertical="center"/>
    </xf>
    <xf numFmtId="164" fontId="40" fillId="0" borderId="0" xfId="0" applyFont="1" applyFill="1" applyAlignment="1">
      <alignment vertical="center"/>
    </xf>
    <xf numFmtId="164" fontId="40" fillId="0" borderId="0" xfId="0" applyFont="1" applyAlignment="1">
      <alignment vertical="center" readingOrder="2"/>
    </xf>
    <xf numFmtId="164" fontId="38" fillId="0" borderId="0" xfId="0" applyFont="1" applyFill="1" applyAlignment="1">
      <alignment vertical="center"/>
    </xf>
    <xf numFmtId="164" fontId="38" fillId="0" borderId="0" xfId="0" applyFont="1" applyAlignment="1">
      <alignment horizontal="left" vertical="center"/>
    </xf>
    <xf numFmtId="164" fontId="38" fillId="0" borderId="0" xfId="0" applyFont="1"/>
    <xf numFmtId="164" fontId="19" fillId="0" borderId="0" xfId="0" applyFont="1"/>
    <xf numFmtId="164" fontId="39" fillId="0" borderId="0" xfId="0" applyFont="1"/>
    <xf numFmtId="1" fontId="9" fillId="2" borderId="0" xfId="3" applyNumberFormat="1" applyFont="1" applyFill="1" applyAlignment="1">
      <alignment horizontal="right" vertical="center"/>
    </xf>
    <xf numFmtId="1" fontId="10" fillId="2" borderId="0" xfId="3" applyNumberFormat="1" applyFont="1" applyFill="1" applyAlignment="1">
      <alignment horizontal="right" vertical="center"/>
    </xf>
    <xf numFmtId="1" fontId="10" fillId="2" borderId="0" xfId="3" applyNumberFormat="1" applyFont="1" applyFill="1" applyAlignment="1">
      <alignment horizontal="right" vertical="center" readingOrder="2"/>
    </xf>
    <xf numFmtId="164" fontId="3" fillId="2" borderId="0" xfId="0" applyFont="1" applyFill="1" applyAlignment="1"/>
    <xf numFmtId="164" fontId="38" fillId="2" borderId="0" xfId="0" applyFont="1" applyFill="1"/>
    <xf numFmtId="1" fontId="9" fillId="2" borderId="0" xfId="3" quotePrefix="1" applyNumberFormat="1" applyFont="1" applyFill="1" applyAlignment="1">
      <alignment horizontal="right" vertical="center" readingOrder="2"/>
    </xf>
    <xf numFmtId="0" fontId="10" fillId="2" borderId="0" xfId="0" applyNumberFormat="1" applyFont="1" applyFill="1" applyAlignment="1">
      <alignment vertical="center"/>
    </xf>
    <xf numFmtId="1" fontId="9" fillId="2" borderId="0" xfId="3" applyNumberFormat="1" applyFont="1" applyFill="1" applyAlignment="1">
      <alignment horizontal="right" vertical="center" readingOrder="2"/>
    </xf>
    <xf numFmtId="0" fontId="10" fillId="2" borderId="0" xfId="0" applyNumberFormat="1" applyFont="1" applyFill="1" applyAlignment="1">
      <alignment horizontal="right" vertical="center"/>
    </xf>
    <xf numFmtId="0" fontId="9" fillId="2" borderId="0" xfId="0" applyNumberFormat="1" applyFont="1" applyFill="1" applyAlignment="1">
      <alignment horizontal="right" vertical="center"/>
    </xf>
    <xf numFmtId="164" fontId="8" fillId="2" borderId="0" xfId="0" applyFont="1" applyFill="1" applyAlignment="1" applyProtection="1">
      <alignment horizontal="left" vertical="center"/>
    </xf>
    <xf numFmtId="164" fontId="3" fillId="2" borderId="0" xfId="0" applyFont="1" applyFill="1" applyAlignment="1">
      <alignment horizontal="right" vertical="center"/>
    </xf>
    <xf numFmtId="165" fontId="3" fillId="2" borderId="0" xfId="0" applyNumberFormat="1" applyFont="1" applyFill="1" applyAlignment="1">
      <alignment horizontal="right" vertical="center"/>
    </xf>
    <xf numFmtId="164" fontId="4" fillId="2" borderId="0" xfId="0" applyFont="1" applyFill="1" applyAlignment="1">
      <alignment vertical="center" readingOrder="2"/>
    </xf>
    <xf numFmtId="164" fontId="3" fillId="2" borderId="0" xfId="0" applyFont="1" applyFill="1" applyAlignment="1">
      <alignment vertical="center" readingOrder="2"/>
    </xf>
    <xf numFmtId="164" fontId="3" fillId="2" borderId="0" xfId="0" applyNumberFormat="1" applyFont="1" applyFill="1" applyAlignment="1">
      <alignment horizontal="right" vertical="center"/>
    </xf>
    <xf numFmtId="164" fontId="3" fillId="2" borderId="0" xfId="0" applyNumberFormat="1" applyFont="1" applyFill="1" applyAlignment="1">
      <alignment vertical="center"/>
    </xf>
    <xf numFmtId="164" fontId="8" fillId="2" borderId="0" xfId="0" applyNumberFormat="1" applyFont="1" applyFill="1" applyAlignment="1">
      <alignment horizontal="right" vertical="center"/>
    </xf>
    <xf numFmtId="164" fontId="3" fillId="2" borderId="0" xfId="0" applyNumberFormat="1" applyFont="1" applyFill="1" applyAlignment="1">
      <alignment horizontal="left" vertical="center"/>
    </xf>
    <xf numFmtId="164" fontId="2" fillId="2" borderId="0" xfId="0" applyNumberFormat="1" applyFont="1" applyFill="1" applyAlignment="1">
      <alignment horizontal="right" vertical="center"/>
    </xf>
    <xf numFmtId="164" fontId="2" fillId="2" borderId="0" xfId="0" applyNumberFormat="1" applyFont="1" applyFill="1" applyAlignment="1">
      <alignment horizontal="right" vertical="center" readingOrder="2"/>
    </xf>
    <xf numFmtId="164" fontId="0" fillId="2" borderId="0" xfId="0" applyFill="1"/>
    <xf numFmtId="0" fontId="36" fillId="2" borderId="0" xfId="0" applyNumberFormat="1" applyFont="1" applyFill="1"/>
    <xf numFmtId="0" fontId="38" fillId="2" borderId="0" xfId="0" applyNumberFormat="1" applyFont="1" applyFill="1"/>
    <xf numFmtId="164" fontId="3" fillId="2" borderId="0" xfId="0" applyFont="1" applyFill="1"/>
    <xf numFmtId="3" fontId="39" fillId="2" borderId="0" xfId="0" applyNumberFormat="1" applyFont="1" applyFill="1" applyAlignment="1">
      <alignment horizontal="right" vertical="center"/>
    </xf>
    <xf numFmtId="3" fontId="39" fillId="2" borderId="0" xfId="0" applyNumberFormat="1" applyFont="1" applyFill="1" applyAlignment="1">
      <alignment horizontal="center" vertical="center"/>
    </xf>
    <xf numFmtId="0" fontId="39" fillId="2" borderId="0" xfId="0" applyNumberFormat="1" applyFont="1" applyFill="1" applyAlignment="1" applyProtection="1">
      <alignment horizontal="center" vertical="center"/>
    </xf>
    <xf numFmtId="164" fontId="41" fillId="2" borderId="0" xfId="0" applyFont="1" applyFill="1" applyAlignment="1" applyProtection="1">
      <alignment horizontal="left" vertical="center"/>
    </xf>
    <xf numFmtId="164" fontId="41" fillId="2" borderId="0" xfId="0" applyFont="1" applyFill="1" applyAlignment="1" applyProtection="1">
      <alignment horizontal="right" vertical="center"/>
    </xf>
    <xf numFmtId="164" fontId="41" fillId="2" borderId="0" xfId="0" quotePrefix="1" applyFont="1" applyFill="1" applyAlignment="1">
      <alignment vertical="center" readingOrder="2"/>
    </xf>
    <xf numFmtId="164" fontId="41" fillId="2" borderId="0" xfId="0" quotePrefix="1" applyFont="1" applyFill="1" applyAlignment="1">
      <alignment horizontal="right" vertical="center" readingOrder="2"/>
    </xf>
    <xf numFmtId="164" fontId="5" fillId="2" borderId="0" xfId="0" applyFont="1" applyFill="1" applyAlignment="1" applyProtection="1">
      <alignment horizontal="left" vertical="center"/>
    </xf>
    <xf numFmtId="164" fontId="5" fillId="2" borderId="0" xfId="0" applyFont="1" applyFill="1" applyAlignment="1" applyProtection="1">
      <alignment horizontal="right" vertical="center"/>
    </xf>
    <xf numFmtId="164" fontId="8" fillId="2" borderId="0" xfId="0" applyFont="1" applyFill="1" applyAlignment="1">
      <alignment horizontal="right" vertical="center" readingOrder="2"/>
    </xf>
    <xf numFmtId="164" fontId="5" fillId="2" borderId="0" xfId="0" quotePrefix="1" applyFont="1" applyFill="1" applyAlignment="1" applyProtection="1">
      <alignment horizontal="left" vertical="center"/>
    </xf>
    <xf numFmtId="164" fontId="5" fillId="2" borderId="0" xfId="0" quotePrefix="1" applyFont="1" applyFill="1" applyAlignment="1">
      <alignment horizontal="right" vertical="center" readingOrder="2"/>
    </xf>
    <xf numFmtId="164" fontId="8" fillId="2" borderId="0" xfId="0" applyFont="1" applyFill="1" applyAlignment="1">
      <alignment vertical="center" readingOrder="2"/>
    </xf>
    <xf numFmtId="164" fontId="2" fillId="2" borderId="0" xfId="0" applyNumberFormat="1" applyFont="1" applyFill="1" applyAlignment="1">
      <alignment horizontal="center" vertical="center"/>
    </xf>
    <xf numFmtId="164" fontId="5" fillId="2" borderId="0" xfId="0" applyFont="1" applyFill="1" applyAlignment="1">
      <alignment vertical="center"/>
    </xf>
    <xf numFmtId="164" fontId="3" fillId="2" borderId="0" xfId="0" applyFont="1" applyFill="1" applyAlignment="1">
      <alignment horizontal="right" vertical="center" readingOrder="2"/>
    </xf>
    <xf numFmtId="0" fontId="3" fillId="0" borderId="0" xfId="0" applyNumberFormat="1" applyFont="1" applyAlignment="1">
      <alignment horizontal="right" vertical="center" readingOrder="2"/>
    </xf>
    <xf numFmtId="0" fontId="3" fillId="0" borderId="0" xfId="0" applyNumberFormat="1" applyFont="1" applyAlignment="1">
      <alignment vertical="center"/>
    </xf>
    <xf numFmtId="0" fontId="14" fillId="0" borderId="0" xfId="0" applyNumberFormat="1" applyFont="1" applyAlignment="1">
      <alignment horizontal="right" vertical="center" readingOrder="2"/>
    </xf>
    <xf numFmtId="164" fontId="42" fillId="0" borderId="0" xfId="0" quotePrefix="1" applyFont="1" applyFill="1" applyAlignment="1" applyProtection="1">
      <alignment horizontal="left" vertical="center"/>
    </xf>
    <xf numFmtId="164" fontId="43" fillId="0" borderId="0" xfId="0" applyFont="1" applyFill="1" applyAlignment="1">
      <alignment vertical="center"/>
    </xf>
    <xf numFmtId="164" fontId="42" fillId="0" borderId="0" xfId="0" quotePrefix="1" applyFont="1" applyFill="1" applyAlignment="1">
      <alignment horizontal="right" vertical="center" readingOrder="2"/>
    </xf>
    <xf numFmtId="164" fontId="42" fillId="0" borderId="0" xfId="0" applyFont="1" applyFill="1" applyAlignment="1">
      <alignment vertical="center"/>
    </xf>
    <xf numFmtId="164" fontId="42" fillId="0" borderId="0" xfId="0" applyFont="1" applyFill="1" applyAlignment="1">
      <alignment vertical="center" readingOrder="2"/>
    </xf>
    <xf numFmtId="164" fontId="11" fillId="0" borderId="0" xfId="0" quotePrefix="1" applyFont="1" applyFill="1" applyAlignment="1" applyProtection="1">
      <alignment horizontal="left"/>
    </xf>
    <xf numFmtId="164" fontId="3" fillId="0" borderId="0" xfId="0" applyFont="1" applyFill="1" applyAlignment="1"/>
    <xf numFmtId="164" fontId="3" fillId="2" borderId="0" xfId="0" quotePrefix="1" applyFont="1" applyFill="1" applyAlignment="1">
      <alignment readingOrder="2"/>
    </xf>
    <xf numFmtId="164" fontId="11" fillId="2" borderId="0" xfId="0" quotePrefix="1" applyFont="1" applyFill="1" applyAlignment="1" applyProtection="1">
      <alignment horizontal="left"/>
    </xf>
    <xf numFmtId="0" fontId="0" fillId="2" borderId="0" xfId="0" applyNumberFormat="1" applyFill="1"/>
    <xf numFmtId="164" fontId="20" fillId="2" borderId="0" xfId="0" applyFont="1" applyFill="1"/>
    <xf numFmtId="164" fontId="21" fillId="2" borderId="0" xfId="0" applyFont="1" applyFill="1"/>
    <xf numFmtId="164" fontId="3" fillId="2" borderId="0" xfId="0" applyFont="1" applyFill="1" applyBorder="1" applyAlignment="1">
      <alignment vertical="center"/>
    </xf>
    <xf numFmtId="164" fontId="8" fillId="2" borderId="0" xfId="0" applyFont="1" applyFill="1" applyBorder="1" applyAlignment="1">
      <alignment vertical="center"/>
    </xf>
    <xf numFmtId="164" fontId="8" fillId="2" borderId="0" xfId="0" applyFont="1" applyFill="1" applyBorder="1" applyAlignment="1">
      <alignment horizontal="right" vertical="center"/>
    </xf>
    <xf numFmtId="164" fontId="4" fillId="2" borderId="0" xfId="0" applyFont="1" applyFill="1" applyBorder="1" applyAlignment="1">
      <alignment horizontal="right" vertical="center" readingOrder="2"/>
    </xf>
    <xf numFmtId="164" fontId="16" fillId="2" borderId="0" xfId="0" applyFont="1" applyFill="1" applyBorder="1" applyAlignment="1" applyProtection="1">
      <alignment horizontal="left" vertical="center"/>
    </xf>
    <xf numFmtId="164" fontId="16" fillId="2" borderId="0" xfId="0" applyFont="1" applyFill="1" applyBorder="1" applyAlignment="1" applyProtection="1">
      <alignment horizontal="right" vertical="center"/>
    </xf>
    <xf numFmtId="164" fontId="5" fillId="2" borderId="0" xfId="0" quotePrefix="1" applyFont="1" applyFill="1" applyBorder="1" applyAlignment="1" applyProtection="1">
      <alignment horizontal="left" vertical="center"/>
    </xf>
    <xf numFmtId="164" fontId="5" fillId="2" borderId="0" xfId="0" quotePrefix="1" applyFont="1" applyFill="1" applyBorder="1" applyAlignment="1" applyProtection="1">
      <alignment horizontal="right" vertical="center"/>
    </xf>
    <xf numFmtId="164" fontId="5" fillId="2" borderId="0" xfId="0" quotePrefix="1" applyFont="1" applyFill="1" applyBorder="1" applyAlignment="1">
      <alignment horizontal="right" vertical="center" readingOrder="2"/>
    </xf>
    <xf numFmtId="164" fontId="8" fillId="2" borderId="0" xfId="0" quotePrefix="1" applyFont="1" applyFill="1" applyBorder="1" applyAlignment="1">
      <alignment horizontal="right" vertical="center" readingOrder="2"/>
    </xf>
    <xf numFmtId="164" fontId="5" fillId="2" borderId="0" xfId="0" applyFont="1" applyFill="1" applyBorder="1" applyAlignment="1" applyProtection="1">
      <alignment horizontal="left" vertical="center"/>
    </xf>
    <xf numFmtId="164" fontId="5" fillId="2" borderId="0" xfId="0" applyFont="1" applyFill="1" applyBorder="1" applyAlignment="1" applyProtection="1">
      <alignment horizontal="right" vertical="center"/>
    </xf>
    <xf numFmtId="0" fontId="37" fillId="2" borderId="0" xfId="5" applyFont="1" applyFill="1"/>
    <xf numFmtId="164" fontId="2" fillId="2" borderId="0" xfId="0" applyFont="1" applyFill="1"/>
    <xf numFmtId="0" fontId="44" fillId="2" borderId="0" xfId="5" applyFont="1" applyFill="1"/>
    <xf numFmtId="0" fontId="20" fillId="2" borderId="0" xfId="0" applyNumberFormat="1" applyFont="1" applyFill="1"/>
    <xf numFmtId="164" fontId="5" fillId="2" borderId="0" xfId="0" applyNumberFormat="1" applyFont="1" applyFill="1" applyAlignment="1">
      <alignment horizontal="left" vertical="center"/>
    </xf>
    <xf numFmtId="164" fontId="5" fillId="2" borderId="0" xfId="0" applyNumberFormat="1" applyFont="1" applyFill="1" applyAlignment="1">
      <alignment horizontal="right" vertical="center" readingOrder="2"/>
    </xf>
    <xf numFmtId="43" fontId="38" fillId="2" borderId="0" xfId="1" applyFont="1" applyFill="1"/>
    <xf numFmtId="164" fontId="2" fillId="2" borderId="0" xfId="0" applyNumberFormat="1" applyFont="1" applyFill="1" applyAlignment="1">
      <alignment vertical="center"/>
    </xf>
    <xf numFmtId="164" fontId="1" fillId="2" borderId="0" xfId="0" applyFont="1" applyFill="1"/>
    <xf numFmtId="164" fontId="2" fillId="2" borderId="0" xfId="0" applyNumberFormat="1" applyFont="1" applyFill="1" applyAlignment="1">
      <alignment horizontal="left"/>
    </xf>
    <xf numFmtId="164" fontId="3" fillId="0" borderId="0" xfId="0" applyFont="1" applyFill="1"/>
    <xf numFmtId="0" fontId="45" fillId="2" borderId="0" xfId="0" applyNumberFormat="1" applyFont="1" applyFill="1"/>
    <xf numFmtId="0" fontId="3" fillId="2" borderId="0" xfId="0" applyNumberFormat="1" applyFont="1" applyFill="1"/>
    <xf numFmtId="164" fontId="3" fillId="2" borderId="0" xfId="0" applyFont="1" applyFill="1" applyAlignment="1">
      <alignment horizontal="right"/>
    </xf>
    <xf numFmtId="0" fontId="3" fillId="0" borderId="0" xfId="0" applyNumberFormat="1" applyFont="1" applyFill="1"/>
    <xf numFmtId="164" fontId="3" fillId="0" borderId="0" xfId="0" applyFont="1" applyFill="1" applyAlignment="1">
      <alignment horizontal="right"/>
    </xf>
    <xf numFmtId="164" fontId="2" fillId="2" borderId="0" xfId="0" applyNumberFormat="1" applyFont="1" applyFill="1" applyAlignment="1">
      <alignment horizontal="left" vertical="center"/>
    </xf>
    <xf numFmtId="0" fontId="2" fillId="2" borderId="0" xfId="0" applyNumberFormat="1" applyFont="1" applyFill="1" applyAlignment="1" applyProtection="1">
      <alignment horizontal="left" vertical="center"/>
    </xf>
    <xf numFmtId="3" fontId="3" fillId="2" borderId="0" xfId="0" applyNumberFormat="1" applyFont="1" applyFill="1" applyAlignment="1">
      <alignment horizontal="center" vertical="center"/>
    </xf>
    <xf numFmtId="171" fontId="45" fillId="2" borderId="0" xfId="1" applyNumberFormat="1" applyFont="1" applyFill="1"/>
    <xf numFmtId="171" fontId="3" fillId="2" borderId="0" xfId="1" applyNumberFormat="1" applyFont="1" applyFill="1"/>
    <xf numFmtId="164" fontId="14" fillId="2" borderId="0" xfId="0" applyFont="1" applyFill="1"/>
    <xf numFmtId="172" fontId="3" fillId="2" borderId="0" xfId="1" applyNumberFormat="1" applyFont="1" applyFill="1"/>
    <xf numFmtId="164" fontId="2" fillId="2" borderId="0" xfId="0" applyFont="1" applyFill="1" applyAlignment="1">
      <alignment vertical="center"/>
    </xf>
    <xf numFmtId="164" fontId="2" fillId="0" borderId="0" xfId="0" applyFont="1" applyFill="1" applyAlignment="1">
      <alignment vertical="center"/>
    </xf>
    <xf numFmtId="164" fontId="10" fillId="2" borderId="0" xfId="0" applyFont="1" applyFill="1"/>
    <xf numFmtId="164" fontId="9" fillId="2" borderId="0" xfId="0" applyNumberFormat="1" applyFont="1" applyFill="1" applyAlignment="1">
      <alignment vertical="center"/>
    </xf>
    <xf numFmtId="0" fontId="46" fillId="2" borderId="0" xfId="5" applyFont="1" applyFill="1"/>
    <xf numFmtId="171" fontId="2" fillId="2" borderId="0" xfId="1" applyNumberFormat="1" applyFont="1" applyFill="1"/>
    <xf numFmtId="0" fontId="41" fillId="2" borderId="0" xfId="5" applyFont="1" applyFill="1"/>
    <xf numFmtId="164" fontId="23" fillId="0" borderId="0" xfId="0" applyFont="1" applyAlignment="1">
      <alignment vertical="center"/>
    </xf>
    <xf numFmtId="164" fontId="19" fillId="2" borderId="0" xfId="0" applyFont="1" applyFill="1"/>
    <xf numFmtId="164" fontId="2" fillId="0" borderId="0" xfId="0" applyNumberFormat="1" applyFont="1" applyAlignment="1">
      <alignment horizontal="right" vertical="center" readingOrder="2"/>
    </xf>
    <xf numFmtId="164" fontId="0" fillId="2" borderId="0" xfId="0" applyFill="1" applyAlignment="1"/>
    <xf numFmtId="164" fontId="38" fillId="2" borderId="0" xfId="0" applyFont="1" applyFill="1" applyAlignment="1">
      <alignment vertical="center"/>
    </xf>
    <xf numFmtId="164" fontId="38" fillId="0" borderId="0" xfId="0" applyFont="1" applyAlignment="1">
      <alignment horizontal="right" vertical="center"/>
    </xf>
    <xf numFmtId="164" fontId="2" fillId="0" borderId="0" xfId="0" applyNumberFormat="1" applyFont="1" applyAlignment="1">
      <alignment vertical="center" readingOrder="2"/>
    </xf>
    <xf numFmtId="164" fontId="38" fillId="2" borderId="0" xfId="0" applyFont="1" applyFill="1" applyAlignment="1">
      <alignment horizontal="left" vertical="center"/>
    </xf>
    <xf numFmtId="164" fontId="38" fillId="2" borderId="0" xfId="0" applyFont="1" applyFill="1" applyAlignment="1">
      <alignment horizontal="right" vertical="center"/>
    </xf>
    <xf numFmtId="164" fontId="38" fillId="2" borderId="0" xfId="0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left" vertical="center"/>
    </xf>
    <xf numFmtId="164" fontId="3" fillId="2" borderId="0" xfId="0" quotePrefix="1" applyFont="1" applyFill="1" applyAlignment="1">
      <alignment horizontal="center" readingOrder="2"/>
    </xf>
    <xf numFmtId="1" fontId="25" fillId="0" borderId="0" xfId="0" applyNumberFormat="1" applyFont="1"/>
    <xf numFmtId="1" fontId="25" fillId="2" borderId="0" xfId="0" applyNumberFormat="1" applyFont="1" applyFill="1"/>
    <xf numFmtId="0" fontId="18" fillId="2" borderId="0" xfId="0" applyNumberFormat="1" applyFont="1" applyFill="1" applyAlignment="1">
      <alignment horizontal="right" vertical="center"/>
    </xf>
    <xf numFmtId="1" fontId="0" fillId="2" borderId="0" xfId="0" applyNumberFormat="1" applyFill="1"/>
    <xf numFmtId="0" fontId="25" fillId="2" borderId="0" xfId="0" applyNumberFormat="1" applyFont="1" applyFill="1" applyBorder="1"/>
    <xf numFmtId="164" fontId="0" fillId="2" borderId="0" xfId="0" applyFill="1" applyBorder="1"/>
    <xf numFmtId="1" fontId="24" fillId="2" borderId="0" xfId="0" applyNumberFormat="1" applyFont="1" applyFill="1"/>
    <xf numFmtId="164" fontId="37" fillId="2" borderId="0" xfId="0" applyNumberFormat="1" applyFont="1" applyFill="1" applyAlignment="1">
      <alignment horizontal="right" vertical="center"/>
    </xf>
    <xf numFmtId="3" fontId="1" fillId="2" borderId="0" xfId="0" applyNumberFormat="1" applyFont="1" applyFill="1" applyBorder="1" applyAlignment="1">
      <alignment horizontal="right"/>
    </xf>
    <xf numFmtId="164" fontId="47" fillId="2" borderId="0" xfId="0" applyNumberFormat="1" applyFont="1" applyFill="1" applyAlignment="1"/>
    <xf numFmtId="0" fontId="0" fillId="0" borderId="0" xfId="0" applyNumberFormat="1"/>
    <xf numFmtId="164" fontId="20" fillId="0" borderId="0" xfId="0" applyFont="1"/>
    <xf numFmtId="0" fontId="20" fillId="0" borderId="0" xfId="0" applyNumberFormat="1" applyFont="1"/>
    <xf numFmtId="164" fontId="8" fillId="2" borderId="0" xfId="0" quotePrefix="1" applyFont="1" applyFill="1" applyBorder="1" applyAlignment="1" applyProtection="1">
      <alignment horizontal="left" vertical="center"/>
    </xf>
    <xf numFmtId="164" fontId="3" fillId="2" borderId="0" xfId="0" applyFont="1" applyFill="1" applyBorder="1"/>
    <xf numFmtId="0" fontId="3" fillId="2" borderId="0" xfId="0" applyNumberFormat="1" applyFont="1" applyFill="1" applyBorder="1"/>
    <xf numFmtId="164" fontId="11" fillId="2" borderId="0" xfId="0" quotePrefix="1" applyFont="1" applyFill="1" applyBorder="1" applyAlignment="1" applyProtection="1">
      <alignment horizontal="left"/>
    </xf>
    <xf numFmtId="164" fontId="3" fillId="2" borderId="0" xfId="0" applyFont="1" applyFill="1" applyBorder="1" applyAlignment="1"/>
    <xf numFmtId="164" fontId="3" fillId="2" borderId="0" xfId="0" quotePrefix="1" applyFont="1" applyFill="1" applyBorder="1" applyAlignment="1">
      <alignment readingOrder="2"/>
    </xf>
    <xf numFmtId="164" fontId="40" fillId="0" borderId="0" xfId="0" applyFont="1" applyFill="1" applyAlignment="1">
      <alignment horizontal="right" vertical="center"/>
    </xf>
    <xf numFmtId="3" fontId="27" fillId="2" borderId="0" xfId="0" applyNumberFormat="1" applyFont="1" applyFill="1" applyBorder="1" applyAlignment="1">
      <alignment horizontal="center"/>
    </xf>
    <xf numFmtId="164" fontId="38" fillId="2" borderId="0" xfId="0" applyFont="1" applyFill="1" applyBorder="1" applyAlignment="1">
      <alignment horizontal="left" vertical="center"/>
    </xf>
    <xf numFmtId="0" fontId="12" fillId="2" borderId="0" xfId="0" applyNumberFormat="1" applyFont="1" applyFill="1" applyBorder="1" applyAlignment="1">
      <alignment horizontal="right" vertical="center" readingOrder="1"/>
    </xf>
    <xf numFmtId="0" fontId="48" fillId="2" borderId="0" xfId="0" applyNumberFormat="1" applyFont="1" applyFill="1" applyBorder="1" applyAlignment="1">
      <alignment horizontal="left"/>
    </xf>
    <xf numFmtId="0" fontId="39" fillId="2" borderId="0" xfId="0" applyNumberFormat="1" applyFont="1" applyFill="1" applyBorder="1" applyAlignment="1">
      <alignment horizontal="center"/>
    </xf>
    <xf numFmtId="0" fontId="39" fillId="2" borderId="0" xfId="0" applyNumberFormat="1" applyFont="1" applyFill="1" applyBorder="1" applyAlignment="1"/>
    <xf numFmtId="3" fontId="28" fillId="2" borderId="0" xfId="0" applyNumberFormat="1" applyFont="1" applyFill="1" applyBorder="1" applyAlignment="1">
      <alignment horizontal="center"/>
    </xf>
    <xf numFmtId="0" fontId="29" fillId="2" borderId="0" xfId="0" applyNumberFormat="1" applyFont="1" applyFill="1" applyBorder="1" applyAlignment="1"/>
    <xf numFmtId="164" fontId="3" fillId="2" borderId="0" xfId="0" quotePrefix="1" applyFont="1" applyFill="1" applyBorder="1" applyAlignment="1">
      <alignment horizontal="center" readingOrder="2"/>
    </xf>
    <xf numFmtId="0" fontId="20" fillId="2" borderId="0" xfId="0" applyNumberFormat="1" applyFont="1" applyFill="1" applyBorder="1"/>
    <xf numFmtId="0" fontId="24" fillId="2" borderId="0" xfId="0" applyNumberFormat="1" applyFont="1" applyFill="1" applyBorder="1"/>
    <xf numFmtId="0" fontId="20" fillId="0" borderId="0" xfId="0" applyNumberFormat="1" applyFont="1" applyBorder="1"/>
    <xf numFmtId="0" fontId="24" fillId="0" borderId="0" xfId="0" applyNumberFormat="1" applyFont="1" applyBorder="1"/>
    <xf numFmtId="164" fontId="3" fillId="2" borderId="0" xfId="0" applyFont="1" applyFill="1" applyBorder="1" applyAlignment="1">
      <alignment horizontal="right"/>
    </xf>
    <xf numFmtId="0" fontId="18" fillId="0" borderId="0" xfId="0" applyNumberFormat="1" applyFont="1" applyAlignment="1">
      <alignment horizontal="right" vertical="center"/>
    </xf>
    <xf numFmtId="164" fontId="0" fillId="3" borderId="0" xfId="0" applyFill="1"/>
    <xf numFmtId="164" fontId="38" fillId="3" borderId="0" xfId="0" applyFont="1" applyFill="1"/>
    <xf numFmtId="0" fontId="3" fillId="2" borderId="0" xfId="0" applyNumberFormat="1" applyFont="1" applyFill="1" applyAlignment="1">
      <alignment horizontal="left"/>
    </xf>
    <xf numFmtId="0" fontId="35" fillId="2" borderId="0" xfId="0" applyNumberFormat="1" applyFont="1" applyFill="1"/>
    <xf numFmtId="172" fontId="35" fillId="2" borderId="0" xfId="1" applyNumberFormat="1" applyFont="1" applyFill="1"/>
    <xf numFmtId="164" fontId="20" fillId="2" borderId="0" xfId="0" applyFont="1" applyFill="1" applyAlignment="1"/>
    <xf numFmtId="164" fontId="26" fillId="2" borderId="0" xfId="0" applyNumberFormat="1" applyFont="1" applyFill="1" applyAlignment="1">
      <alignment horizontal="left"/>
    </xf>
    <xf numFmtId="164" fontId="20" fillId="2" borderId="0" xfId="0" applyNumberFormat="1" applyFont="1" applyFill="1" applyAlignment="1"/>
    <xf numFmtId="164" fontId="20" fillId="2" borderId="0" xfId="0" applyNumberFormat="1" applyFont="1" applyFill="1" applyAlignment="1">
      <alignment horizontal="right"/>
    </xf>
    <xf numFmtId="164" fontId="21" fillId="2" borderId="0" xfId="0" applyNumberFormat="1" applyFont="1" applyFill="1" applyAlignment="1">
      <alignment horizontal="right" readingOrder="2"/>
    </xf>
    <xf numFmtId="164" fontId="21" fillId="2" borderId="0" xfId="0" applyNumberFormat="1" applyFont="1" applyFill="1" applyAlignment="1">
      <alignment horizontal="left"/>
    </xf>
    <xf numFmtId="164" fontId="21" fillId="2" borderId="0" xfId="0" applyNumberFormat="1" applyFont="1" applyFill="1" applyAlignment="1">
      <alignment horizontal="right"/>
    </xf>
    <xf numFmtId="164" fontId="24" fillId="2" borderId="0" xfId="0" applyNumberFormat="1" applyFont="1" applyFill="1" applyAlignment="1"/>
    <xf numFmtId="164" fontId="30" fillId="2" borderId="0" xfId="0" applyFont="1" applyFill="1" applyAlignment="1" applyProtection="1">
      <alignment horizontal="right"/>
    </xf>
    <xf numFmtId="0" fontId="24" fillId="2" borderId="0" xfId="0" applyNumberFormat="1" applyFont="1" applyFill="1" applyAlignment="1" applyProtection="1">
      <alignment horizontal="left" vertical="center"/>
    </xf>
    <xf numFmtId="0" fontId="24" fillId="2" borderId="0" xfId="0" applyNumberFormat="1" applyFont="1" applyFill="1" applyAlignment="1">
      <alignment vertical="center"/>
    </xf>
    <xf numFmtId="0" fontId="20" fillId="2" borderId="0" xfId="0" applyNumberFormat="1" applyFont="1" applyFill="1" applyAlignment="1">
      <alignment vertical="center"/>
    </xf>
    <xf numFmtId="0" fontId="20" fillId="2" borderId="0" xfId="0" applyNumberFormat="1" applyFont="1" applyFill="1" applyAlignment="1">
      <alignment horizontal="right" vertical="center"/>
    </xf>
    <xf numFmtId="164" fontId="20" fillId="2" borderId="0" xfId="0" quotePrefix="1" applyFont="1" applyFill="1" applyAlignment="1">
      <alignment readingOrder="2"/>
    </xf>
    <xf numFmtId="164" fontId="20" fillId="0" borderId="0" xfId="0" applyFont="1" applyFill="1" applyAlignment="1"/>
    <xf numFmtId="164" fontId="20" fillId="0" borderId="0" xfId="0" quotePrefix="1" applyFont="1" applyFill="1" applyAlignment="1">
      <alignment readingOrder="2"/>
    </xf>
    <xf numFmtId="164" fontId="2" fillId="2" borderId="0" xfId="0" applyFont="1" applyFill="1" applyAlignment="1">
      <alignment horizontal="right" vertical="center"/>
    </xf>
    <xf numFmtId="0" fontId="14" fillId="2" borderId="0" xfId="9" applyFont="1" applyFill="1" applyAlignment="1">
      <alignment horizontal="left" vertical="center"/>
    </xf>
    <xf numFmtId="0" fontId="45" fillId="2" borderId="0" xfId="5" applyFont="1" applyFill="1" applyAlignment="1">
      <alignment horizontal="right"/>
    </xf>
    <xf numFmtId="0" fontId="12" fillId="2" borderId="0" xfId="9" quotePrefix="1" applyFont="1" applyFill="1" applyAlignment="1">
      <alignment horizontal="left" vertical="top"/>
    </xf>
    <xf numFmtId="0" fontId="49" fillId="2" borderId="0" xfId="5" applyFont="1" applyFill="1" applyAlignment="1">
      <alignment horizontal="right"/>
    </xf>
    <xf numFmtId="0" fontId="12" fillId="2" borderId="0" xfId="9" applyFont="1" applyFill="1" applyAlignment="1">
      <alignment horizontal="left" vertical="top"/>
    </xf>
    <xf numFmtId="164" fontId="12" fillId="2" borderId="0" xfId="11" applyFont="1" applyFill="1" applyAlignment="1">
      <alignment horizontal="left" vertical="top"/>
    </xf>
    <xf numFmtId="164" fontId="12" fillId="2" borderId="0" xfId="11" applyFont="1" applyFill="1" applyAlignment="1">
      <alignment vertical="center"/>
    </xf>
    <xf numFmtId="0" fontId="14" fillId="2" borderId="0" xfId="9" applyFont="1" applyFill="1" applyAlignment="1">
      <alignment vertical="center"/>
    </xf>
    <xf numFmtId="0" fontId="12" fillId="2" borderId="0" xfId="9" applyFont="1" applyFill="1" applyAlignment="1">
      <alignment vertical="center"/>
    </xf>
    <xf numFmtId="166" fontId="12" fillId="2" borderId="0" xfId="9" quotePrefix="1" applyNumberFormat="1" applyFont="1" applyFill="1" applyAlignment="1" applyProtection="1">
      <alignment vertical="center"/>
    </xf>
    <xf numFmtId="0" fontId="12" fillId="2" borderId="0" xfId="9" quotePrefix="1" applyFont="1" applyFill="1" applyAlignment="1">
      <alignment vertical="center"/>
    </xf>
    <xf numFmtId="0" fontId="12" fillId="2" borderId="0" xfId="0" applyNumberFormat="1" applyFont="1" applyFill="1" applyAlignment="1">
      <alignment vertical="center"/>
    </xf>
    <xf numFmtId="166" fontId="12" fillId="2" borderId="0" xfId="9" applyNumberFormat="1" applyFont="1" applyFill="1" applyAlignment="1" applyProtection="1">
      <alignment vertical="center"/>
    </xf>
    <xf numFmtId="166" fontId="14" fillId="2" borderId="0" xfId="9" applyNumberFormat="1" applyFont="1" applyFill="1" applyAlignment="1" applyProtection="1">
      <alignment vertical="center"/>
    </xf>
    <xf numFmtId="164" fontId="9" fillId="2" borderId="0" xfId="0" applyFont="1" applyFill="1" applyAlignment="1">
      <alignment horizontal="right"/>
    </xf>
    <xf numFmtId="164" fontId="9" fillId="2" borderId="0" xfId="0" applyNumberFormat="1" applyFont="1" applyFill="1" applyAlignment="1">
      <alignment horizontal="right" vertical="center"/>
    </xf>
    <xf numFmtId="171" fontId="45" fillId="0" borderId="0" xfId="1" applyNumberFormat="1" applyFont="1" applyFill="1" applyAlignment="1"/>
    <xf numFmtId="171" fontId="45" fillId="0" borderId="0" xfId="1" applyNumberFormat="1" applyFont="1" applyFill="1" applyAlignment="1">
      <alignment horizontal="right"/>
    </xf>
    <xf numFmtId="3" fontId="14" fillId="2" borderId="0" xfId="0" applyNumberFormat="1" applyFont="1" applyFill="1" applyAlignment="1">
      <alignment horizontal="right"/>
    </xf>
    <xf numFmtId="0" fontId="14" fillId="2" borderId="0" xfId="0" applyNumberFormat="1" applyFont="1" applyFill="1" applyAlignment="1">
      <alignment vertical="center"/>
    </xf>
    <xf numFmtId="0" fontId="14" fillId="2" borderId="0" xfId="0" applyNumberFormat="1" applyFont="1" applyFill="1" applyAlignment="1"/>
    <xf numFmtId="0" fontId="14" fillId="2" borderId="0" xfId="9" applyFont="1" applyFill="1" applyAlignment="1">
      <alignment horizontal="left"/>
    </xf>
    <xf numFmtId="0" fontId="3" fillId="2" borderId="0" xfId="0" applyNumberFormat="1" applyFont="1" applyFill="1" applyBorder="1" applyAlignment="1"/>
    <xf numFmtId="0" fontId="14" fillId="2" borderId="0" xfId="9" applyFont="1" applyFill="1" applyAlignment="1"/>
    <xf numFmtId="166" fontId="14" fillId="2" borderId="0" xfId="9" applyNumberFormat="1" applyFont="1" applyFill="1" applyAlignment="1" applyProtection="1"/>
    <xf numFmtId="0" fontId="3" fillId="2" borderId="0" xfId="0" applyNumberFormat="1" applyFont="1" applyFill="1" applyAlignment="1">
      <alignment vertical="center"/>
    </xf>
    <xf numFmtId="3" fontId="2" fillId="2" borderId="0" xfId="0" applyNumberFormat="1" applyFont="1" applyFill="1" applyBorder="1" applyAlignment="1">
      <alignment horizontal="right" vertical="center"/>
    </xf>
    <xf numFmtId="3" fontId="3" fillId="2" borderId="0" xfId="0" applyNumberFormat="1" applyFont="1" applyFill="1" applyBorder="1" applyAlignment="1">
      <alignment horizontal="right" vertical="center"/>
    </xf>
    <xf numFmtId="164" fontId="12" fillId="2" borderId="0" xfId="0" applyFont="1" applyFill="1" applyBorder="1" applyAlignment="1"/>
    <xf numFmtId="1" fontId="14" fillId="2" borderId="0" xfId="3" quotePrefix="1" applyNumberFormat="1" applyFont="1" applyFill="1" applyBorder="1" applyAlignment="1">
      <alignment horizontal="right" readingOrder="2"/>
    </xf>
    <xf numFmtId="0" fontId="12" fillId="2" borderId="0" xfId="0" applyNumberFormat="1" applyFont="1" applyFill="1" applyBorder="1" applyAlignment="1"/>
    <xf numFmtId="1" fontId="12" fillId="2" borderId="0" xfId="3" applyNumberFormat="1" applyFont="1" applyFill="1" applyBorder="1" applyAlignment="1">
      <alignment horizontal="right" readingOrder="2"/>
    </xf>
    <xf numFmtId="1" fontId="14" fillId="2" borderId="0" xfId="3" applyNumberFormat="1" applyFont="1" applyFill="1" applyBorder="1" applyAlignment="1">
      <alignment horizontal="right"/>
    </xf>
    <xf numFmtId="1" fontId="12" fillId="2" borderId="0" xfId="3" applyNumberFormat="1" applyFont="1" applyFill="1" applyBorder="1" applyAlignment="1">
      <alignment horizontal="right"/>
    </xf>
    <xf numFmtId="1" fontId="14" fillId="2" borderId="0" xfId="3" applyNumberFormat="1" applyFont="1" applyFill="1" applyBorder="1" applyAlignment="1">
      <alignment horizontal="right" readingOrder="2"/>
    </xf>
    <xf numFmtId="0" fontId="12" fillId="2" borderId="0" xfId="0" applyNumberFormat="1" applyFont="1" applyFill="1" applyBorder="1" applyAlignment="1">
      <alignment horizontal="right"/>
    </xf>
    <xf numFmtId="0" fontId="14" fillId="2" borderId="0" xfId="0" applyNumberFormat="1" applyFont="1" applyFill="1" applyBorder="1" applyAlignment="1">
      <alignment horizontal="right"/>
    </xf>
    <xf numFmtId="1" fontId="14" fillId="2" borderId="0" xfId="0" applyNumberFormat="1" applyFont="1" applyFill="1" applyBorder="1" applyAlignment="1">
      <alignment horizontal="right"/>
    </xf>
    <xf numFmtId="3" fontId="14" fillId="2" borderId="0" xfId="0" applyNumberFormat="1" applyFont="1" applyFill="1" applyBorder="1" applyAlignment="1">
      <alignment horizontal="right"/>
    </xf>
    <xf numFmtId="3" fontId="12" fillId="2" borderId="0" xfId="0" applyNumberFormat="1" applyFont="1" applyFill="1" applyBorder="1" applyAlignment="1">
      <alignment horizontal="right"/>
    </xf>
    <xf numFmtId="164" fontId="12" fillId="2" borderId="0" xfId="0" applyFont="1" applyFill="1" applyBorder="1" applyAlignment="1">
      <alignment horizontal="right"/>
    </xf>
    <xf numFmtId="3" fontId="2" fillId="2" borderId="0" xfId="0" applyNumberFormat="1" applyFont="1" applyFill="1" applyBorder="1" applyAlignment="1">
      <alignment horizontal="right"/>
    </xf>
    <xf numFmtId="3" fontId="3" fillId="2" borderId="0" xfId="0" applyNumberFormat="1" applyFont="1" applyFill="1" applyBorder="1" applyAlignment="1">
      <alignment horizontal="right"/>
    </xf>
    <xf numFmtId="0" fontId="2" fillId="2" borderId="0" xfId="0" applyNumberFormat="1" applyFont="1" applyFill="1" applyBorder="1" applyAlignment="1">
      <alignment horizontal="right"/>
    </xf>
    <xf numFmtId="164" fontId="9" fillId="0" borderId="0" xfId="0" applyNumberFormat="1" applyFont="1" applyAlignment="1">
      <alignment horizontal="right" vertical="center" readingOrder="2"/>
    </xf>
    <xf numFmtId="164" fontId="9" fillId="0" borderId="0" xfId="0" applyNumberFormat="1" applyFont="1" applyAlignment="1">
      <alignment vertical="center"/>
    </xf>
    <xf numFmtId="0" fontId="45" fillId="0" borderId="0" xfId="0" applyNumberFormat="1" applyFont="1" applyFill="1"/>
    <xf numFmtId="3" fontId="14" fillId="0" borderId="0" xfId="0" applyNumberFormat="1" applyFont="1" applyAlignment="1">
      <alignment vertical="center"/>
    </xf>
    <xf numFmtId="49" fontId="12" fillId="0" borderId="0" xfId="0" applyNumberFormat="1" applyFont="1" applyAlignment="1">
      <alignment vertical="center" readingOrder="2"/>
    </xf>
    <xf numFmtId="49" fontId="12" fillId="0" borderId="0" xfId="0" applyNumberFormat="1" applyFont="1" applyAlignment="1">
      <alignment vertical="center"/>
    </xf>
    <xf numFmtId="164" fontId="12" fillId="0" borderId="0" xfId="0" applyNumberFormat="1" applyFont="1" applyAlignment="1">
      <alignment horizontal="right" vertical="center" readingOrder="2"/>
    </xf>
    <xf numFmtId="164" fontId="12" fillId="0" borderId="0" xfId="0" applyNumberFormat="1" applyFont="1" applyFill="1" applyAlignment="1">
      <alignment horizontal="right" vertical="center" readingOrder="2"/>
    </xf>
    <xf numFmtId="164" fontId="12" fillId="0" borderId="0" xfId="0" applyNumberFormat="1" applyFont="1" applyAlignment="1">
      <alignment vertical="center" readingOrder="2"/>
    </xf>
    <xf numFmtId="0" fontId="14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right"/>
    </xf>
    <xf numFmtId="0" fontId="12" fillId="0" borderId="0" xfId="0" applyNumberFormat="1" applyFont="1" applyAlignment="1">
      <alignment horizontal="right" vertical="center" readingOrder="1"/>
    </xf>
    <xf numFmtId="3" fontId="14" fillId="0" borderId="0" xfId="0" applyNumberFormat="1" applyFont="1" applyAlignment="1">
      <alignment horizontal="right"/>
    </xf>
    <xf numFmtId="1" fontId="14" fillId="0" borderId="0" xfId="0" applyNumberFormat="1" applyFont="1" applyAlignment="1">
      <alignment horizontal="right"/>
    </xf>
    <xf numFmtId="0" fontId="44" fillId="0" borderId="0" xfId="0" applyNumberFormat="1" applyFont="1" applyFill="1"/>
    <xf numFmtId="0" fontId="3" fillId="0" borderId="0" xfId="0" applyNumberFormat="1" applyFont="1" applyBorder="1"/>
    <xf numFmtId="0" fontId="2" fillId="0" borderId="0" xfId="0" applyNumberFormat="1" applyFont="1" applyFill="1"/>
    <xf numFmtId="1" fontId="3" fillId="2" borderId="0" xfId="0" applyNumberFormat="1" applyFont="1" applyFill="1" applyBorder="1" applyAlignment="1">
      <alignment horizontal="right"/>
    </xf>
    <xf numFmtId="3" fontId="12" fillId="0" borderId="0" xfId="0" applyNumberFormat="1" applyFont="1" applyFill="1"/>
    <xf numFmtId="3" fontId="14" fillId="0" borderId="0" xfId="0" applyNumberFormat="1" applyFont="1" applyFill="1" applyAlignment="1">
      <alignment vertical="center"/>
    </xf>
    <xf numFmtId="3" fontId="12" fillId="0" borderId="0" xfId="0" applyNumberFormat="1" applyFont="1" applyFill="1" applyBorder="1" applyAlignment="1">
      <alignment horizontal="right"/>
    </xf>
    <xf numFmtId="171" fontId="44" fillId="0" borderId="0" xfId="1" applyNumberFormat="1" applyFont="1" applyFill="1" applyAlignment="1">
      <alignment horizontal="right"/>
    </xf>
    <xf numFmtId="0" fontId="44" fillId="0" borderId="0" xfId="0" applyNumberFormat="1" applyFont="1" applyFill="1" applyAlignment="1">
      <alignment horizontal="right"/>
    </xf>
    <xf numFmtId="0" fontId="14" fillId="2" borderId="0" xfId="0" applyNumberFormat="1" applyFont="1" applyFill="1" applyBorder="1" applyAlignment="1">
      <alignment horizontal="left"/>
    </xf>
    <xf numFmtId="164" fontId="3" fillId="2" borderId="0" xfId="0" applyFont="1" applyFill="1" applyBorder="1" applyAlignment="1">
      <alignment horizontal="right" vertical="center"/>
    </xf>
    <xf numFmtId="0" fontId="3" fillId="2" borderId="0" xfId="0" applyNumberFormat="1" applyFont="1" applyFill="1" applyBorder="1" applyAlignment="1">
      <alignment horizontal="left"/>
    </xf>
    <xf numFmtId="0" fontId="2" fillId="2" borderId="0" xfId="0" applyNumberFormat="1" applyFont="1" applyFill="1" applyBorder="1" applyAlignment="1">
      <alignment horizontal="left"/>
    </xf>
    <xf numFmtId="164" fontId="2" fillId="2" borderId="0" xfId="0" applyFont="1" applyFill="1" applyAlignment="1">
      <alignment horizontal="right"/>
    </xf>
    <xf numFmtId="164" fontId="14" fillId="2" borderId="0" xfId="0" applyFont="1" applyFill="1" applyAlignment="1">
      <alignment horizontal="right"/>
    </xf>
    <xf numFmtId="164" fontId="3" fillId="2" borderId="0" xfId="0" applyNumberFormat="1" applyFont="1" applyFill="1" applyAlignment="1">
      <alignment horizontal="right"/>
    </xf>
    <xf numFmtId="164" fontId="3" fillId="2" borderId="0" xfId="0" applyNumberFormat="1" applyFont="1" applyFill="1" applyAlignment="1">
      <alignment horizontal="right" readingOrder="2"/>
    </xf>
    <xf numFmtId="3" fontId="25" fillId="2" borderId="0" xfId="0" applyNumberFormat="1" applyFont="1" applyFill="1" applyBorder="1" applyAlignment="1">
      <alignment horizontal="right"/>
    </xf>
    <xf numFmtId="3" fontId="24" fillId="2" borderId="0" xfId="0" applyNumberFormat="1" applyFont="1" applyFill="1" applyBorder="1" applyAlignment="1">
      <alignment horizontal="right"/>
    </xf>
    <xf numFmtId="0" fontId="20" fillId="2" borderId="0" xfId="0" applyNumberFormat="1" applyFont="1" applyFill="1" applyBorder="1" applyAlignment="1">
      <alignment horizontal="right"/>
    </xf>
    <xf numFmtId="3" fontId="20" fillId="2" borderId="0" xfId="0" applyNumberFormat="1" applyFont="1" applyFill="1" applyBorder="1" applyAlignment="1">
      <alignment horizontal="right"/>
    </xf>
    <xf numFmtId="173" fontId="25" fillId="2" borderId="0" xfId="0" applyNumberFormat="1" applyFont="1" applyFill="1" applyBorder="1" applyAlignment="1">
      <alignment horizontal="right"/>
    </xf>
    <xf numFmtId="164" fontId="3" fillId="2" borderId="0" xfId="0" applyFont="1" applyFill="1" applyAlignment="1">
      <alignment readingOrder="2"/>
    </xf>
    <xf numFmtId="164" fontId="11" fillId="2" borderId="0" xfId="0" applyFont="1" applyFill="1" applyAlignment="1" applyProtection="1">
      <alignment horizontal="left"/>
    </xf>
    <xf numFmtId="164" fontId="2" fillId="2" borderId="0" xfId="0" applyFont="1" applyFill="1" applyBorder="1" applyAlignment="1">
      <alignment horizontal="right"/>
    </xf>
    <xf numFmtId="0" fontId="2" fillId="2" borderId="0" xfId="0" applyNumberFormat="1" applyFont="1" applyFill="1" applyAlignment="1" applyProtection="1">
      <alignment horizontal="right" vertical="center"/>
    </xf>
    <xf numFmtId="3" fontId="2" fillId="2" borderId="0" xfId="0" applyNumberFormat="1" applyFont="1" applyFill="1" applyAlignment="1">
      <alignment horizontal="right" vertical="center"/>
    </xf>
    <xf numFmtId="0" fontId="2" fillId="2" borderId="0" xfId="0" applyNumberFormat="1" applyFont="1" applyFill="1" applyBorder="1" applyAlignment="1">
      <alignment horizontal="right" vertical="center"/>
    </xf>
    <xf numFmtId="3" fontId="2" fillId="2" borderId="0" xfId="0" applyNumberFormat="1" applyFont="1" applyFill="1" applyAlignment="1">
      <alignment horizontal="right" vertical="center" wrapText="1"/>
    </xf>
    <xf numFmtId="0" fontId="14" fillId="2" borderId="0" xfId="0" applyNumberFormat="1" applyFont="1" applyFill="1" applyBorder="1" applyAlignment="1">
      <alignment horizontal="right" vertical="top"/>
    </xf>
    <xf numFmtId="0" fontId="2" fillId="2" borderId="0" xfId="0" applyNumberFormat="1" applyFont="1" applyFill="1" applyBorder="1" applyAlignment="1">
      <alignment horizontal="right" vertical="top"/>
    </xf>
    <xf numFmtId="173" fontId="2" fillId="2" borderId="0" xfId="0" applyNumberFormat="1" applyFont="1" applyFill="1" applyBorder="1" applyAlignment="1">
      <alignment horizontal="right"/>
    </xf>
    <xf numFmtId="0" fontId="3" fillId="2" borderId="0" xfId="0" applyNumberFormat="1" applyFont="1" applyFill="1" applyBorder="1" applyAlignment="1">
      <alignment horizontal="right"/>
    </xf>
    <xf numFmtId="0" fontId="12" fillId="0" borderId="0" xfId="0" applyNumberFormat="1" applyFont="1" applyBorder="1"/>
    <xf numFmtId="164" fontId="8" fillId="2" borderId="0" xfId="0" applyFont="1" applyFill="1" applyAlignment="1" applyProtection="1">
      <alignment horizontal="left"/>
    </xf>
    <xf numFmtId="164" fontId="4" fillId="2" borderId="0" xfId="0" applyFont="1" applyFill="1" applyAlignment="1">
      <alignment readingOrder="2"/>
    </xf>
    <xf numFmtId="164" fontId="5" fillId="2" borderId="0" xfId="0" applyNumberFormat="1" applyFont="1" applyFill="1" applyAlignment="1">
      <alignment horizontal="left"/>
    </xf>
    <xf numFmtId="164" fontId="3" fillId="2" borderId="0" xfId="0" applyNumberFormat="1" applyFont="1" applyFill="1" applyAlignment="1"/>
    <xf numFmtId="173" fontId="3" fillId="2" borderId="0" xfId="0" applyNumberFormat="1" applyFont="1" applyFill="1" applyBorder="1" applyAlignment="1">
      <alignment horizontal="right" vertical="center"/>
    </xf>
    <xf numFmtId="164" fontId="2" fillId="2" borderId="0" xfId="0" applyNumberFormat="1" applyFont="1" applyFill="1" applyAlignment="1">
      <alignment horizontal="right"/>
    </xf>
    <xf numFmtId="164" fontId="3" fillId="0" borderId="0" xfId="0" applyFont="1" applyAlignment="1">
      <alignment horizontal="right"/>
    </xf>
    <xf numFmtId="164" fontId="2" fillId="0" borderId="0" xfId="0" applyFont="1" applyAlignment="1">
      <alignment horizontal="right"/>
    </xf>
    <xf numFmtId="164" fontId="2" fillId="2" borderId="0" xfId="0" applyNumberFormat="1" applyFont="1" applyFill="1" applyAlignment="1">
      <alignment horizontal="right" readingOrder="2"/>
    </xf>
    <xf numFmtId="164" fontId="2" fillId="2" borderId="0" xfId="0" applyFont="1" applyFill="1" applyAlignment="1"/>
    <xf numFmtId="0" fontId="45" fillId="2" borderId="0" xfId="0" applyNumberFormat="1" applyFont="1" applyFill="1" applyAlignment="1"/>
    <xf numFmtId="1" fontId="9" fillId="2" borderId="0" xfId="3" quotePrefix="1" applyNumberFormat="1" applyFont="1" applyFill="1" applyAlignment="1">
      <alignment horizontal="right" readingOrder="2"/>
    </xf>
    <xf numFmtId="0" fontId="3" fillId="2" borderId="0" xfId="0" applyNumberFormat="1" applyFont="1" applyFill="1" applyAlignment="1"/>
    <xf numFmtId="1" fontId="10" fillId="2" borderId="0" xfId="3" applyNumberFormat="1" applyFont="1" applyFill="1" applyAlignment="1">
      <alignment horizontal="right" readingOrder="2"/>
    </xf>
    <xf numFmtId="1" fontId="9" fillId="2" borderId="0" xfId="3" applyNumberFormat="1" applyFont="1" applyFill="1" applyAlignment="1">
      <alignment horizontal="right"/>
    </xf>
    <xf numFmtId="1" fontId="10" fillId="2" borderId="0" xfId="3" applyNumberFormat="1" applyFont="1" applyFill="1" applyAlignment="1">
      <alignment horizontal="right"/>
    </xf>
    <xf numFmtId="0" fontId="10" fillId="2" borderId="0" xfId="0" applyNumberFormat="1" applyFont="1" applyFill="1" applyAlignment="1"/>
    <xf numFmtId="173" fontId="3" fillId="2" borderId="0" xfId="0" applyNumberFormat="1" applyFont="1" applyFill="1" applyBorder="1" applyAlignment="1">
      <alignment horizontal="right"/>
    </xf>
    <xf numFmtId="1" fontId="9" fillId="2" borderId="0" xfId="3" applyNumberFormat="1" applyFont="1" applyFill="1" applyAlignment="1">
      <alignment horizontal="right" readingOrder="2"/>
    </xf>
    <xf numFmtId="0" fontId="10" fillId="2" borderId="0" xfId="0" applyNumberFormat="1" applyFont="1" applyFill="1" applyAlignment="1">
      <alignment horizontal="right"/>
    </xf>
    <xf numFmtId="164" fontId="14" fillId="0" borderId="0" xfId="0" applyFont="1" applyAlignment="1"/>
    <xf numFmtId="0" fontId="11" fillId="2" borderId="0" xfId="9" applyFont="1" applyFill="1" applyAlignment="1">
      <alignment vertical="center"/>
    </xf>
    <xf numFmtId="164" fontId="37" fillId="2" borderId="0" xfId="0" applyFont="1" applyFill="1"/>
    <xf numFmtId="164" fontId="44" fillId="2" borderId="0" xfId="0" applyNumberFormat="1" applyFont="1" applyFill="1" applyAlignment="1">
      <alignment horizontal="right" vertical="center"/>
    </xf>
    <xf numFmtId="0" fontId="44" fillId="2" borderId="0" xfId="0" applyNumberFormat="1" applyFont="1" applyFill="1" applyAlignment="1" applyProtection="1">
      <alignment horizontal="right" vertical="center"/>
    </xf>
    <xf numFmtId="173" fontId="49" fillId="2" borderId="0" xfId="5" applyNumberFormat="1" applyFont="1" applyFill="1" applyAlignment="1">
      <alignment horizontal="right"/>
    </xf>
    <xf numFmtId="164" fontId="5" fillId="2" borderId="0" xfId="0" applyNumberFormat="1" applyFont="1" applyFill="1" applyAlignment="1">
      <alignment readingOrder="2"/>
    </xf>
    <xf numFmtId="164" fontId="5" fillId="2" borderId="0" xfId="0" applyNumberFormat="1" applyFont="1" applyFill="1" applyAlignment="1">
      <alignment horizontal="right" readingOrder="2"/>
    </xf>
    <xf numFmtId="164" fontId="3" fillId="0" borderId="0" xfId="0" applyFont="1" applyAlignment="1"/>
    <xf numFmtId="164" fontId="14" fillId="2" borderId="0" xfId="0" applyFont="1" applyFill="1" applyAlignment="1"/>
    <xf numFmtId="173" fontId="45" fillId="2" borderId="0" xfId="5" applyNumberFormat="1" applyFont="1" applyFill="1" applyAlignment="1">
      <alignment horizontal="right"/>
    </xf>
    <xf numFmtId="3" fontId="45" fillId="2" borderId="0" xfId="5" applyNumberFormat="1" applyFont="1" applyFill="1" applyAlignment="1">
      <alignment horizontal="right"/>
    </xf>
    <xf numFmtId="3" fontId="49" fillId="2" borderId="0" xfId="5" applyNumberFormat="1" applyFont="1" applyFill="1" applyAlignment="1">
      <alignment horizontal="right"/>
    </xf>
    <xf numFmtId="0" fontId="9" fillId="2" borderId="0" xfId="0" applyNumberFormat="1" applyFont="1" applyFill="1" applyAlignment="1">
      <alignment horizontal="right"/>
    </xf>
    <xf numFmtId="164" fontId="12" fillId="2" borderId="0" xfId="0" applyFont="1" applyFill="1" applyAlignment="1">
      <alignment horizontal="right" vertical="center"/>
    </xf>
    <xf numFmtId="0" fontId="50" fillId="0" borderId="0" xfId="4" applyNumberFormat="1" applyFont="1" applyAlignment="1">
      <alignment horizontal="left" vertical="center" wrapText="1" readingOrder="1"/>
    </xf>
    <xf numFmtId="0" fontId="50" fillId="0" borderId="0" xfId="4" applyNumberFormat="1" applyFont="1" applyAlignment="1">
      <alignment horizontal="right" vertical="center" wrapText="1" readingOrder="2"/>
    </xf>
    <xf numFmtId="169" fontId="1" fillId="0" borderId="0" xfId="4"/>
    <xf numFmtId="169" fontId="51" fillId="0" borderId="0" xfId="4" applyFont="1"/>
    <xf numFmtId="169" fontId="51" fillId="0" borderId="0" xfId="4" applyFont="1" applyAlignment="1">
      <alignment horizontal="right" readingOrder="2"/>
    </xf>
    <xf numFmtId="164" fontId="12" fillId="0" borderId="0" xfId="0" applyFont="1" applyFill="1" applyBorder="1" applyAlignment="1"/>
    <xf numFmtId="164" fontId="22" fillId="0" borderId="0" xfId="0" applyFont="1" applyAlignment="1">
      <alignment horizontal="center" vertical="center"/>
    </xf>
    <xf numFmtId="164" fontId="5" fillId="2" borderId="0" xfId="0" applyNumberFormat="1" applyFont="1" applyFill="1" applyAlignment="1">
      <alignment horizontal="right" readingOrder="2"/>
    </xf>
    <xf numFmtId="164" fontId="33" fillId="2" borderId="0" xfId="0" applyNumberFormat="1" applyFont="1" applyFill="1" applyAlignment="1"/>
    <xf numFmtId="164" fontId="5" fillId="2" borderId="0" xfId="0" applyNumberFormat="1" applyFont="1" applyFill="1" applyAlignment="1">
      <alignment horizontal="right"/>
    </xf>
    <xf numFmtId="164" fontId="5" fillId="2" borderId="0" xfId="0" applyNumberFormat="1" applyFont="1" applyFill="1" applyAlignment="1">
      <alignment horizontal="left" vertical="center"/>
    </xf>
    <xf numFmtId="164" fontId="47" fillId="2" borderId="0" xfId="0" applyNumberFormat="1" applyFont="1" applyFill="1" applyAlignment="1"/>
    <xf numFmtId="164" fontId="3" fillId="2" borderId="0" xfId="0" quotePrefix="1" applyFont="1" applyFill="1" applyAlignment="1">
      <alignment horizontal="right" readingOrder="2"/>
    </xf>
    <xf numFmtId="164" fontId="3" fillId="2" borderId="0" xfId="0" quotePrefix="1" applyFont="1" applyFill="1" applyBorder="1" applyAlignment="1">
      <alignment horizontal="center" readingOrder="2"/>
    </xf>
    <xf numFmtId="164" fontId="2" fillId="0" borderId="0" xfId="0" applyNumberFormat="1" applyFont="1" applyAlignment="1">
      <alignment horizontal="center" vertical="center"/>
    </xf>
    <xf numFmtId="164" fontId="3" fillId="2" borderId="0" xfId="0" quotePrefix="1" applyFont="1" applyFill="1" applyAlignment="1">
      <alignment horizontal="center" readingOrder="2"/>
    </xf>
  </cellXfs>
  <cellStyles count="12">
    <cellStyle name="Milliers" xfId="1" builtinId="3"/>
    <cellStyle name="Milliers 2" xfId="2"/>
    <cellStyle name="Normal" xfId="0" builtinId="0"/>
    <cellStyle name="Normal 2" xfId="3"/>
    <cellStyle name="Normal 3" xfId="4"/>
    <cellStyle name="Normal 4" xfId="5"/>
    <cellStyle name="Normal 4 2" xfId="6"/>
    <cellStyle name="Normal 5" xfId="7"/>
    <cellStyle name="Normal 6" xfId="8"/>
    <cellStyle name="Normal_Feuil1 3" xfId="9"/>
    <cellStyle name="Pourcentage 2" xfId="10"/>
    <cellStyle name="عادي_pop-2002 2" xfId="1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0:L80"/>
  <sheetViews>
    <sheetView showGridLines="0" topLeftCell="A19" workbookViewId="0">
      <selection activeCell="G44" sqref="G44:G45"/>
    </sheetView>
  </sheetViews>
  <sheetFormatPr baseColWidth="10" defaultColWidth="9" defaultRowHeight="12.75"/>
  <cols>
    <col min="1" max="1" width="4.75" style="2" customWidth="1"/>
    <col min="2" max="4" width="9.625" style="2" customWidth="1"/>
    <col min="5" max="8" width="12" style="2" customWidth="1"/>
    <col min="9" max="16384" width="9" style="2"/>
  </cols>
  <sheetData>
    <row r="10" ht="12" customHeight="1"/>
    <row r="11" ht="12" customHeight="1"/>
    <row r="12" ht="12" customHeight="1"/>
    <row r="13" ht="12" customHeight="1"/>
    <row r="14" ht="12" customHeight="1"/>
    <row r="15" ht="12" customHeight="1"/>
    <row r="16" ht="12" customHeight="1"/>
    <row r="17" spans="1:12" ht="12" customHeight="1"/>
    <row r="18" spans="1:12" ht="12" customHeight="1"/>
    <row r="19" spans="1:12" ht="12" customHeight="1"/>
    <row r="20" spans="1:12" ht="12" customHeight="1"/>
    <row r="21" spans="1:12" ht="9.75" customHeight="1"/>
    <row r="22" spans="1:12" ht="12" hidden="1" customHeight="1"/>
    <row r="23" spans="1:12" ht="12" customHeight="1"/>
    <row r="24" spans="1:12" ht="12" customHeight="1"/>
    <row r="25" spans="1:12" ht="15" customHeight="1"/>
    <row r="26" spans="1:12" ht="24.75" customHeight="1"/>
    <row r="27" spans="1:12" ht="24.75" customHeight="1">
      <c r="A27" s="337" t="s">
        <v>11</v>
      </c>
      <c r="B27" s="337"/>
      <c r="C27" s="337"/>
      <c r="D27" s="337"/>
      <c r="E27" s="337"/>
      <c r="F27" s="337"/>
      <c r="G27" s="337"/>
      <c r="H27" s="337"/>
      <c r="I27" s="337"/>
      <c r="J27" s="337"/>
      <c r="K27" s="337"/>
      <c r="L27" s="337"/>
    </row>
    <row r="28" spans="1:12" ht="24.75" customHeight="1">
      <c r="A28" s="135"/>
      <c r="B28" s="135"/>
      <c r="C28" s="135"/>
      <c r="D28" s="135"/>
      <c r="E28" s="135"/>
      <c r="F28" s="135"/>
      <c r="G28" s="135"/>
      <c r="H28" s="135"/>
      <c r="I28" s="135"/>
      <c r="J28" s="135"/>
      <c r="K28" s="135"/>
      <c r="L28" s="135"/>
    </row>
    <row r="29" spans="1:12" ht="24.75" customHeight="1">
      <c r="A29" s="337" t="s">
        <v>12</v>
      </c>
      <c r="B29" s="337"/>
      <c r="C29" s="337"/>
      <c r="D29" s="337"/>
      <c r="E29" s="337"/>
      <c r="F29" s="337"/>
      <c r="G29" s="337"/>
      <c r="H29" s="337"/>
      <c r="I29" s="337"/>
      <c r="J29" s="337"/>
      <c r="K29" s="337"/>
      <c r="L29" s="337"/>
    </row>
    <row r="30" spans="1:12" ht="24.75" customHeight="1">
      <c r="A30" s="135"/>
      <c r="B30" s="135"/>
      <c r="C30" s="135"/>
      <c r="D30" s="135"/>
      <c r="E30" s="135"/>
      <c r="F30" s="135"/>
      <c r="G30" s="135"/>
      <c r="H30" s="135"/>
      <c r="I30" s="135"/>
      <c r="J30" s="135"/>
      <c r="K30" s="135"/>
      <c r="L30" s="135"/>
    </row>
    <row r="31" spans="1:12" ht="24.75" customHeight="1">
      <c r="A31" s="135"/>
      <c r="B31" s="135"/>
      <c r="C31" s="135"/>
      <c r="D31" s="135"/>
      <c r="E31" s="135"/>
      <c r="F31" s="135"/>
      <c r="G31" s="135"/>
      <c r="H31" s="135"/>
      <c r="I31" s="135"/>
      <c r="J31" s="135"/>
      <c r="K31" s="135"/>
      <c r="L31" s="135"/>
    </row>
    <row r="32" spans="1:12" ht="24.75" customHeight="1">
      <c r="A32" s="337" t="s">
        <v>13</v>
      </c>
      <c r="B32" s="337"/>
      <c r="C32" s="337"/>
      <c r="D32" s="337"/>
      <c r="E32" s="337"/>
      <c r="F32" s="337"/>
      <c r="G32" s="337"/>
      <c r="H32" s="337"/>
      <c r="I32" s="337"/>
      <c r="J32" s="337"/>
      <c r="K32" s="337"/>
      <c r="L32" s="337"/>
    </row>
    <row r="33" spans="1:12" ht="24.75" customHeight="1">
      <c r="A33" s="135"/>
      <c r="B33" s="135"/>
      <c r="C33" s="135"/>
      <c r="D33" s="135"/>
      <c r="E33" s="135"/>
      <c r="F33" s="135"/>
      <c r="G33" s="135"/>
      <c r="H33" s="135"/>
      <c r="I33" s="135"/>
      <c r="J33" s="135"/>
      <c r="K33" s="135"/>
      <c r="L33" s="135"/>
    </row>
    <row r="34" spans="1:12" ht="24.75" customHeight="1">
      <c r="A34" s="337" t="s">
        <v>14</v>
      </c>
      <c r="B34" s="337"/>
      <c r="C34" s="337"/>
      <c r="D34" s="337"/>
      <c r="E34" s="337"/>
      <c r="F34" s="337"/>
      <c r="G34" s="337"/>
      <c r="H34" s="337"/>
      <c r="I34" s="337"/>
      <c r="J34" s="337"/>
      <c r="K34" s="337"/>
      <c r="L34" s="337"/>
    </row>
    <row r="35" spans="1:12" ht="24.75" customHeight="1">
      <c r="A35" s="135"/>
      <c r="B35" s="135"/>
      <c r="C35" s="135"/>
      <c r="D35" s="135"/>
      <c r="E35" s="135"/>
      <c r="F35" s="135"/>
      <c r="G35" s="135"/>
      <c r="H35" s="135"/>
      <c r="I35" s="135"/>
      <c r="J35" s="135"/>
      <c r="K35" s="135"/>
      <c r="L35" s="135"/>
    </row>
    <row r="36" spans="1:12" ht="15" customHeight="1"/>
    <row r="37" spans="1:12" ht="15" customHeight="1"/>
    <row r="38" spans="1:12" ht="12" customHeight="1"/>
    <row r="39" spans="1:12" ht="12" customHeight="1"/>
    <row r="40" spans="1:12" ht="12" customHeight="1"/>
    <row r="41" spans="1:12" ht="12" customHeight="1"/>
    <row r="42" spans="1:12" ht="12" customHeight="1"/>
    <row r="43" spans="1:12" ht="12" customHeight="1"/>
    <row r="44" spans="1:12" ht="12" customHeight="1"/>
    <row r="45" spans="1:12" ht="12" customHeight="1"/>
    <row r="46" spans="1:12" ht="12" customHeight="1"/>
    <row r="47" spans="1:12" ht="12" customHeight="1"/>
    <row r="48" spans="1:12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</sheetData>
  <mergeCells count="4">
    <mergeCell ref="A27:L27"/>
    <mergeCell ref="A29:L29"/>
    <mergeCell ref="A32:L32"/>
    <mergeCell ref="A34:L34"/>
  </mergeCells>
  <phoneticPr fontId="0" type="noConversion"/>
  <pageMargins left="0.98425196850393704" right="0.98425196850393704" top="0.59055118110236227" bottom="0.59055118110236227" header="0.51181102362204722" footer="0.51181102362204722"/>
  <pageSetup paperSize="9" scale="7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theme="4" tint="0.59999389629810485"/>
  </sheetPr>
  <dimension ref="A1:G76"/>
  <sheetViews>
    <sheetView showGridLines="0" workbookViewId="0">
      <selection activeCell="E71" sqref="E71:E72"/>
    </sheetView>
  </sheetViews>
  <sheetFormatPr baseColWidth="10" defaultRowHeight="12.75"/>
  <cols>
    <col min="1" max="1" width="26" style="2" customWidth="1"/>
    <col min="2" max="2" width="13.125" style="2" customWidth="1"/>
    <col min="3" max="3" width="18.125" style="2" customWidth="1"/>
    <col min="4" max="4" width="13.625" style="2" customWidth="1"/>
    <col min="5" max="5" width="16.125" style="2" customWidth="1"/>
    <col min="6" max="6" width="13.375" style="2" customWidth="1"/>
    <col min="7" max="16384" width="11" style="2"/>
  </cols>
  <sheetData>
    <row r="1" spans="1:5" ht="24.75" customHeight="1">
      <c r="A1" s="3" t="s">
        <v>0</v>
      </c>
      <c r="D1" s="20"/>
      <c r="E1" s="4" t="s">
        <v>4</v>
      </c>
    </row>
    <row r="2" spans="1:5" ht="18.95" customHeight="1">
      <c r="E2" s="5"/>
    </row>
    <row r="3" spans="1:5" ht="20.25" customHeight="1">
      <c r="A3" s="11" t="s">
        <v>29</v>
      </c>
      <c r="B3" s="11"/>
      <c r="D3" s="1"/>
      <c r="E3" s="10" t="s">
        <v>28</v>
      </c>
    </row>
    <row r="4" spans="1:5" ht="20.25" customHeight="1">
      <c r="A4" s="7" t="s">
        <v>41</v>
      </c>
      <c r="B4" s="13"/>
      <c r="C4" s="13"/>
      <c r="D4" s="9"/>
      <c r="E4" s="15" t="s">
        <v>50</v>
      </c>
    </row>
    <row r="5" spans="1:5" ht="15" customHeight="1">
      <c r="A5" s="12"/>
      <c r="E5" s="14" t="s">
        <v>18</v>
      </c>
    </row>
    <row r="6" spans="1:5" ht="11.1" customHeight="1">
      <c r="A6" s="16"/>
      <c r="B6" s="345"/>
      <c r="C6" s="345"/>
      <c r="D6" s="345"/>
      <c r="E6" s="8"/>
    </row>
    <row r="7" spans="1:5" ht="11.25" customHeight="1">
      <c r="A7" s="249" t="s">
        <v>325</v>
      </c>
      <c r="B7" s="22"/>
      <c r="C7" s="22"/>
      <c r="D7" s="22"/>
      <c r="E7" s="248" t="s">
        <v>326</v>
      </c>
    </row>
    <row r="8" spans="1:5" s="1" customFormat="1" ht="12.95" customHeight="1"/>
    <row r="9" spans="1:5" s="27" customFormat="1" ht="12.95" customHeight="1">
      <c r="B9" s="262" t="s">
        <v>293</v>
      </c>
      <c r="C9" s="262" t="s">
        <v>294</v>
      </c>
    </row>
    <row r="10" spans="1:5" s="27" customFormat="1" ht="12.95" customHeight="1">
      <c r="B10" s="270" t="s">
        <v>161</v>
      </c>
      <c r="C10" s="270" t="s">
        <v>179</v>
      </c>
    </row>
    <row r="11" spans="1:5" s="28" customFormat="1" ht="12.95" customHeight="1">
      <c r="A11" s="250" t="s">
        <v>335</v>
      </c>
      <c r="B11" s="260"/>
      <c r="C11" s="261"/>
      <c r="D11" s="1"/>
      <c r="E11" s="137" t="s">
        <v>9</v>
      </c>
    </row>
    <row r="12" spans="1:5" s="27" customFormat="1" ht="12.95" customHeight="1">
      <c r="A12" s="262" t="s">
        <v>101</v>
      </c>
      <c r="B12" s="251">
        <f>SUM(B13:B30)</f>
        <v>12054708</v>
      </c>
      <c r="C12" s="251">
        <f>SUM(C13:C30)</f>
        <v>3450088</v>
      </c>
      <c r="D12" s="2"/>
      <c r="E12" s="141" t="s">
        <v>268</v>
      </c>
    </row>
    <row r="13" spans="1:5" s="27" customFormat="1" ht="12.95" customHeight="1">
      <c r="A13" s="119" t="s">
        <v>102</v>
      </c>
      <c r="B13" s="266">
        <v>5058685</v>
      </c>
      <c r="C13" s="266">
        <v>1372293</v>
      </c>
      <c r="D13" s="2"/>
      <c r="E13" s="252" t="s">
        <v>269</v>
      </c>
    </row>
    <row r="14" spans="1:5" s="27" customFormat="1" ht="12.95" customHeight="1">
      <c r="A14" s="119" t="s">
        <v>103</v>
      </c>
      <c r="B14" s="266">
        <v>986331</v>
      </c>
      <c r="C14" s="266">
        <v>420028</v>
      </c>
      <c r="D14" s="2"/>
      <c r="E14" s="252" t="s">
        <v>270</v>
      </c>
    </row>
    <row r="15" spans="1:5" s="27" customFormat="1" ht="12.95" customHeight="1">
      <c r="A15" s="119" t="s">
        <v>104</v>
      </c>
      <c r="B15" s="266">
        <v>2719510</v>
      </c>
      <c r="C15" s="266">
        <v>565320</v>
      </c>
      <c r="D15" s="2"/>
      <c r="E15" s="252" t="s">
        <v>271</v>
      </c>
    </row>
    <row r="16" spans="1:5" s="27" customFormat="1" ht="12.95" customHeight="1">
      <c r="A16" s="119" t="s">
        <v>105</v>
      </c>
      <c r="B16" s="266">
        <v>863850</v>
      </c>
      <c r="C16" s="266">
        <v>253424</v>
      </c>
      <c r="D16" s="2"/>
      <c r="E16" s="252" t="s">
        <v>272</v>
      </c>
    </row>
    <row r="17" spans="1:5" s="27" customFormat="1" ht="12.95" customHeight="1">
      <c r="A17" s="119" t="s">
        <v>106</v>
      </c>
      <c r="B17" s="266">
        <v>461971</v>
      </c>
      <c r="C17" s="266">
        <v>206280</v>
      </c>
      <c r="D17" s="2"/>
      <c r="E17" s="252" t="s">
        <v>273</v>
      </c>
    </row>
    <row r="18" spans="1:5" s="27" customFormat="1" ht="12.95" customHeight="1">
      <c r="A18" s="119" t="s">
        <v>107</v>
      </c>
      <c r="B18" s="266">
        <v>57511</v>
      </c>
      <c r="C18" s="266">
        <v>22699</v>
      </c>
      <c r="D18" s="2"/>
      <c r="E18" s="252" t="s">
        <v>274</v>
      </c>
    </row>
    <row r="19" spans="1:5" s="27" customFormat="1" ht="12.95" customHeight="1">
      <c r="A19" s="119" t="s">
        <v>108</v>
      </c>
      <c r="B19" s="266">
        <v>341168</v>
      </c>
      <c r="C19" s="266">
        <v>105404</v>
      </c>
      <c r="D19" s="2"/>
      <c r="E19" s="252" t="s">
        <v>275</v>
      </c>
    </row>
    <row r="20" spans="1:5" s="27" customFormat="1" ht="12.95" customHeight="1">
      <c r="A20" s="119" t="s">
        <v>109</v>
      </c>
      <c r="B20" s="266">
        <v>409697</v>
      </c>
      <c r="C20" s="266">
        <v>150117</v>
      </c>
      <c r="D20" s="2"/>
      <c r="E20" s="252" t="s">
        <v>350</v>
      </c>
    </row>
    <row r="21" spans="1:5" s="27" customFormat="1" ht="12.95" customHeight="1">
      <c r="A21" s="119" t="s">
        <v>110</v>
      </c>
      <c r="B21" s="266">
        <v>490523</v>
      </c>
      <c r="C21" s="266">
        <v>127275</v>
      </c>
      <c r="D21" s="2"/>
      <c r="E21" s="252" t="s">
        <v>276</v>
      </c>
    </row>
    <row r="22" spans="1:5" s="27" customFormat="1" ht="12.95" customHeight="1">
      <c r="A22" s="119" t="s">
        <v>111</v>
      </c>
      <c r="B22" s="266">
        <v>194307</v>
      </c>
      <c r="C22" s="266">
        <v>59144</v>
      </c>
      <c r="D22" s="2"/>
      <c r="E22" s="252" t="s">
        <v>277</v>
      </c>
    </row>
    <row r="23" spans="1:5" s="27" customFormat="1" ht="12.95" customHeight="1">
      <c r="A23" s="119" t="s">
        <v>112</v>
      </c>
      <c r="B23" s="266">
        <v>182</v>
      </c>
      <c r="C23" s="266">
        <v>83</v>
      </c>
      <c r="D23" s="2"/>
      <c r="E23" s="252" t="s">
        <v>278</v>
      </c>
    </row>
    <row r="24" spans="1:5" s="27" customFormat="1" ht="12.95" customHeight="1">
      <c r="A24" s="119" t="s">
        <v>113</v>
      </c>
      <c r="B24" s="266">
        <v>17440</v>
      </c>
      <c r="C24" s="266">
        <v>6818</v>
      </c>
      <c r="D24" s="2"/>
      <c r="E24" s="252" t="s">
        <v>279</v>
      </c>
    </row>
    <row r="25" spans="1:5" s="27" customFormat="1" ht="12.95" customHeight="1">
      <c r="A25" s="119" t="s">
        <v>114</v>
      </c>
      <c r="B25" s="266">
        <v>70442</v>
      </c>
      <c r="C25" s="266">
        <v>29745</v>
      </c>
      <c r="D25" s="2"/>
      <c r="E25" s="252" t="s">
        <v>280</v>
      </c>
    </row>
    <row r="26" spans="1:5" s="27" customFormat="1" ht="12.95" customHeight="1">
      <c r="A26" s="119" t="s">
        <v>115</v>
      </c>
      <c r="B26" s="266">
        <v>230909</v>
      </c>
      <c r="C26" s="266">
        <v>78664</v>
      </c>
      <c r="D26" s="2"/>
      <c r="E26" s="252" t="s">
        <v>281</v>
      </c>
    </row>
    <row r="27" spans="1:5" s="28" customFormat="1" ht="12.95" customHeight="1">
      <c r="A27" s="263" t="s">
        <v>310</v>
      </c>
      <c r="B27" s="266">
        <v>48598</v>
      </c>
      <c r="C27" s="266">
        <v>16351</v>
      </c>
      <c r="D27" s="1"/>
      <c r="E27" s="253" t="s">
        <v>351</v>
      </c>
    </row>
    <row r="28" spans="1:5" s="27" customFormat="1" ht="12" customHeight="1">
      <c r="A28" s="263" t="s">
        <v>311</v>
      </c>
      <c r="B28" s="266">
        <v>18656</v>
      </c>
      <c r="C28" s="266">
        <v>6850</v>
      </c>
      <c r="D28" s="2"/>
      <c r="E28" s="253" t="s">
        <v>352</v>
      </c>
    </row>
    <row r="29" spans="1:5" s="27" customFormat="1" ht="12.95" customHeight="1">
      <c r="A29" s="263" t="s">
        <v>312</v>
      </c>
      <c r="B29" s="266">
        <v>32208</v>
      </c>
      <c r="C29" s="266">
        <v>11530</v>
      </c>
      <c r="D29" s="2"/>
      <c r="E29" s="253" t="s">
        <v>353</v>
      </c>
    </row>
    <row r="30" spans="1:5" s="28" customFormat="1" ht="12.95" customHeight="1">
      <c r="A30" s="263" t="s">
        <v>313</v>
      </c>
      <c r="B30" s="266">
        <v>52720</v>
      </c>
      <c r="C30" s="266">
        <v>18063</v>
      </c>
      <c r="D30" s="1"/>
      <c r="E30" s="253" t="s">
        <v>354</v>
      </c>
    </row>
    <row r="31" spans="1:5" s="27" customFormat="1" ht="12.95" customHeight="1">
      <c r="A31" s="262" t="s">
        <v>116</v>
      </c>
      <c r="B31" s="267">
        <f>SUM(B32:B33)</f>
        <v>989542</v>
      </c>
      <c r="C31" s="267">
        <f>SUM(C32:C33)</f>
        <v>425639</v>
      </c>
      <c r="D31" s="2"/>
      <c r="E31" s="137" t="s">
        <v>282</v>
      </c>
    </row>
    <row r="32" spans="1:5" s="27" customFormat="1" ht="12.95" customHeight="1">
      <c r="A32" s="119" t="s">
        <v>117</v>
      </c>
      <c r="B32" s="266">
        <v>784961</v>
      </c>
      <c r="C32" s="266">
        <v>333762</v>
      </c>
      <c r="D32" s="2"/>
      <c r="E32" s="254" t="s">
        <v>355</v>
      </c>
    </row>
    <row r="33" spans="1:7" s="28" customFormat="1" ht="12.95" customHeight="1">
      <c r="A33" s="119" t="s">
        <v>118</v>
      </c>
      <c r="B33" s="266">
        <v>204581</v>
      </c>
      <c r="C33" s="266">
        <v>91877</v>
      </c>
      <c r="D33" s="1"/>
      <c r="E33" s="254" t="s">
        <v>283</v>
      </c>
    </row>
    <row r="34" spans="1:7" s="27" customFormat="1" ht="12.95" customHeight="1">
      <c r="A34" s="262" t="s">
        <v>119</v>
      </c>
      <c r="B34" s="267">
        <f>SUM(B35:B37)</f>
        <v>803997</v>
      </c>
      <c r="C34" s="267">
        <f>SUM(C35:C37)</f>
        <v>327468</v>
      </c>
      <c r="D34" s="2"/>
      <c r="E34" s="137" t="s">
        <v>284</v>
      </c>
      <c r="G34" s="147"/>
    </row>
    <row r="35" spans="1:7" s="27" customFormat="1" ht="12.95" customHeight="1">
      <c r="A35" s="119" t="s">
        <v>120</v>
      </c>
      <c r="B35" s="266">
        <v>152980</v>
      </c>
      <c r="C35" s="266">
        <v>57484</v>
      </c>
      <c r="D35" s="2"/>
      <c r="E35" s="255" t="s">
        <v>285</v>
      </c>
      <c r="G35" s="147"/>
    </row>
    <row r="36" spans="1:7" s="27" customFormat="1" ht="11.25" customHeight="1">
      <c r="A36" s="119" t="s">
        <v>121</v>
      </c>
      <c r="B36" s="266">
        <v>522088</v>
      </c>
      <c r="C36" s="266">
        <v>221569</v>
      </c>
      <c r="D36" s="2"/>
      <c r="E36" s="254" t="s">
        <v>286</v>
      </c>
    </row>
    <row r="37" spans="1:7" s="27" customFormat="1" ht="12.95" customHeight="1">
      <c r="A37" s="162" t="s">
        <v>309</v>
      </c>
      <c r="B37" s="266">
        <v>128929</v>
      </c>
      <c r="C37" s="266">
        <v>48415</v>
      </c>
      <c r="D37" s="2"/>
      <c r="E37" s="254" t="s">
        <v>314</v>
      </c>
    </row>
    <row r="38" spans="1:7" s="27" customFormat="1" ht="16.5" customHeight="1">
      <c r="A38" s="262" t="s">
        <v>122</v>
      </c>
      <c r="B38" s="267">
        <f>SUM(B39:B42)</f>
        <v>531797</v>
      </c>
      <c r="C38" s="267">
        <f>SUM(C39:C42)</f>
        <v>246799</v>
      </c>
      <c r="D38" s="2"/>
      <c r="E38" s="1" t="s">
        <v>315</v>
      </c>
    </row>
    <row r="39" spans="1:7" s="28" customFormat="1" ht="12.95" customHeight="1">
      <c r="A39" s="119" t="s">
        <v>123</v>
      </c>
      <c r="B39" s="266">
        <v>34626</v>
      </c>
      <c r="C39" s="266">
        <v>20120</v>
      </c>
      <c r="D39" s="1"/>
      <c r="E39" s="256" t="s">
        <v>288</v>
      </c>
    </row>
    <row r="40" spans="1:7" s="27" customFormat="1" ht="13.5" customHeight="1">
      <c r="A40" s="119" t="s">
        <v>155</v>
      </c>
      <c r="B40" s="266">
        <v>178701</v>
      </c>
      <c r="C40" s="266">
        <v>98734</v>
      </c>
      <c r="D40" s="2"/>
      <c r="E40" s="9" t="s">
        <v>356</v>
      </c>
    </row>
    <row r="41" spans="1:7" s="27" customFormat="1" ht="15" customHeight="1">
      <c r="A41" s="119" t="s">
        <v>124</v>
      </c>
      <c r="B41" s="268">
        <v>214940</v>
      </c>
      <c r="C41" s="268">
        <v>82209</v>
      </c>
      <c r="D41" s="2"/>
      <c r="E41" s="256" t="s">
        <v>289</v>
      </c>
    </row>
    <row r="42" spans="1:7" s="27" customFormat="1" ht="13.5" customHeight="1">
      <c r="A42" s="119" t="s">
        <v>125</v>
      </c>
      <c r="B42" s="266">
        <v>103530</v>
      </c>
      <c r="C42" s="266">
        <v>45736</v>
      </c>
      <c r="D42" s="2"/>
      <c r="E42" s="256" t="s">
        <v>290</v>
      </c>
    </row>
    <row r="43" spans="1:7" s="27" customFormat="1" ht="15.75" customHeight="1">
      <c r="A43" s="264" t="s">
        <v>126</v>
      </c>
      <c r="B43" s="267">
        <v>2664240</v>
      </c>
      <c r="C43" s="267">
        <v>1052120</v>
      </c>
      <c r="D43" s="2"/>
      <c r="E43" s="256" t="s">
        <v>287</v>
      </c>
    </row>
    <row r="44" spans="1:7" s="27" customFormat="1" ht="15" customHeight="1">
      <c r="A44" s="250" t="s">
        <v>336</v>
      </c>
      <c r="B44" s="267">
        <f>SUM(B45:B46)</f>
        <v>8576552</v>
      </c>
      <c r="C44" s="267">
        <f>SUM(C45:C46)</f>
        <v>3871698</v>
      </c>
      <c r="D44" s="1"/>
      <c r="E44" s="57" t="s">
        <v>291</v>
      </c>
    </row>
    <row r="45" spans="1:7" s="27" customFormat="1" ht="13.5" customHeight="1">
      <c r="A45" s="117" t="s">
        <v>180</v>
      </c>
      <c r="B45" s="266">
        <v>8539464</v>
      </c>
      <c r="C45" s="266">
        <v>3851457</v>
      </c>
      <c r="D45" s="20"/>
      <c r="E45" s="20" t="s">
        <v>362</v>
      </c>
    </row>
    <row r="46" spans="1:7" s="27" customFormat="1" ht="13.5" customHeight="1">
      <c r="A46" s="117" t="s">
        <v>181</v>
      </c>
      <c r="B46" s="266">
        <v>37088</v>
      </c>
      <c r="C46" s="266">
        <v>20241</v>
      </c>
      <c r="D46" s="20"/>
      <c r="E46" s="51" t="s">
        <v>363</v>
      </c>
    </row>
    <row r="47" spans="1:7" s="27" customFormat="1" ht="13.5" customHeight="1">
      <c r="A47" s="117"/>
      <c r="B47" s="246"/>
      <c r="C47" s="265"/>
      <c r="D47" s="20"/>
      <c r="E47" s="51"/>
    </row>
    <row r="48" spans="1:7" s="27" customFormat="1" ht="13.5" customHeight="1">
      <c r="A48" s="262" t="s">
        <v>162</v>
      </c>
      <c r="B48" s="242">
        <f>B12+B31+B34+B38+B43+B44</f>
        <v>25620836</v>
      </c>
      <c r="C48" s="242">
        <f>C12+C31+C34+C38+C43+C44</f>
        <v>9373812</v>
      </c>
      <c r="D48" s="2"/>
      <c r="E48" s="137" t="s">
        <v>264</v>
      </c>
    </row>
    <row r="49" spans="1:7" s="27" customFormat="1" ht="9.9499999999999993" customHeight="1">
      <c r="A49" s="29"/>
      <c r="B49" s="166"/>
      <c r="C49" s="166"/>
      <c r="D49" s="30"/>
      <c r="E49" s="31"/>
      <c r="F49" s="79"/>
    </row>
    <row r="50" spans="1:7" s="32" customFormat="1" ht="20.25" customHeight="1">
      <c r="A50" s="81" t="s">
        <v>24</v>
      </c>
      <c r="B50" s="82"/>
      <c r="C50" s="82"/>
      <c r="D50" s="82"/>
      <c r="E50" s="83" t="s">
        <v>175</v>
      </c>
      <c r="F50" s="78"/>
    </row>
    <row r="51" spans="1:7" s="32" customFormat="1" ht="20.25" customHeight="1">
      <c r="A51" s="84" t="s">
        <v>25</v>
      </c>
      <c r="B51" s="82"/>
      <c r="C51" s="82"/>
      <c r="D51" s="82"/>
      <c r="E51" s="85" t="s">
        <v>49</v>
      </c>
      <c r="F51" s="78"/>
    </row>
    <row r="52" spans="1:7" s="27" customFormat="1" ht="12" customHeight="1">
      <c r="A52" s="29"/>
      <c r="B52" s="29"/>
      <c r="C52" s="29"/>
      <c r="D52" s="29"/>
      <c r="F52" s="78"/>
    </row>
    <row r="53" spans="1:7" s="27" customFormat="1" ht="12" customHeight="1">
      <c r="B53" s="218" t="s">
        <v>264</v>
      </c>
      <c r="C53" s="131" t="s">
        <v>9</v>
      </c>
      <c r="D53" s="131" t="s">
        <v>10</v>
      </c>
    </row>
    <row r="54" spans="1:7" s="33" customFormat="1" ht="12" customHeight="1">
      <c r="A54" s="257" t="s">
        <v>308</v>
      </c>
      <c r="B54" s="258" t="s">
        <v>30</v>
      </c>
      <c r="C54" s="269" t="s">
        <v>2</v>
      </c>
      <c r="D54" s="270" t="s">
        <v>2</v>
      </c>
      <c r="E54" s="80" t="s">
        <v>292</v>
      </c>
      <c r="F54" s="168"/>
      <c r="G54" s="168"/>
    </row>
    <row r="55" spans="1:7" s="33" customFormat="1" ht="12" customHeight="1">
      <c r="A55" s="271"/>
      <c r="B55" s="272"/>
      <c r="C55" s="247" t="s">
        <v>357</v>
      </c>
      <c r="D55" s="247" t="s">
        <v>364</v>
      </c>
      <c r="E55" s="169"/>
      <c r="F55" s="170"/>
      <c r="G55" s="171"/>
    </row>
    <row r="56" spans="1:7" s="33" customFormat="1" ht="12" customHeight="1">
      <c r="A56" s="273" t="s">
        <v>156</v>
      </c>
      <c r="B56" s="246">
        <v>630622</v>
      </c>
      <c r="C56" s="246">
        <v>171454</v>
      </c>
      <c r="D56" s="246">
        <v>459168</v>
      </c>
      <c r="E56" s="277" t="s">
        <v>300</v>
      </c>
      <c r="F56" s="172"/>
      <c r="G56" s="173"/>
    </row>
    <row r="57" spans="1:7" s="33" customFormat="1" ht="12" customHeight="1">
      <c r="A57" s="273" t="s">
        <v>157</v>
      </c>
      <c r="B57" s="246">
        <v>912723</v>
      </c>
      <c r="C57" s="246">
        <v>318292</v>
      </c>
      <c r="D57" s="246">
        <v>594431</v>
      </c>
      <c r="E57" s="277" t="s">
        <v>299</v>
      </c>
      <c r="F57" s="172"/>
      <c r="G57" s="173"/>
    </row>
    <row r="58" spans="1:7" s="33" customFormat="1" ht="12" customHeight="1">
      <c r="A58" s="273" t="s">
        <v>158</v>
      </c>
      <c r="B58" s="246">
        <v>2898834</v>
      </c>
      <c r="C58" s="246">
        <v>1469829</v>
      </c>
      <c r="D58" s="246">
        <v>1429005</v>
      </c>
      <c r="E58" s="278" t="s">
        <v>298</v>
      </c>
      <c r="F58" s="172"/>
      <c r="G58" s="173"/>
    </row>
    <row r="59" spans="1:7" s="33" customFormat="1" ht="12" customHeight="1">
      <c r="A59" s="273" t="s">
        <v>159</v>
      </c>
      <c r="B59" s="246">
        <v>6862110</v>
      </c>
      <c r="C59" s="246">
        <v>4955312</v>
      </c>
      <c r="D59" s="246">
        <v>1906798</v>
      </c>
      <c r="E59" s="278" t="s">
        <v>297</v>
      </c>
      <c r="F59" s="172"/>
      <c r="G59" s="173"/>
    </row>
    <row r="60" spans="1:7" s="33" customFormat="1" ht="12" customHeight="1">
      <c r="A60" s="273" t="s">
        <v>160</v>
      </c>
      <c r="B60" s="246">
        <v>6334973</v>
      </c>
      <c r="C60" s="246">
        <v>4340099</v>
      </c>
      <c r="D60" s="246">
        <v>1994874</v>
      </c>
      <c r="E60" s="278" t="s">
        <v>296</v>
      </c>
      <c r="F60" s="172"/>
      <c r="G60" s="173"/>
    </row>
    <row r="61" spans="1:7" s="33" customFormat="1" ht="12" customHeight="1">
      <c r="A61" s="226" t="s">
        <v>316</v>
      </c>
      <c r="B61" s="246">
        <v>1121131</v>
      </c>
      <c r="C61" s="246">
        <v>879263</v>
      </c>
      <c r="D61" s="246">
        <v>241868</v>
      </c>
      <c r="E61" s="180" t="s">
        <v>320</v>
      </c>
      <c r="F61" s="172"/>
      <c r="G61" s="173"/>
    </row>
    <row r="62" spans="1:7" s="33" customFormat="1" ht="12" customHeight="1">
      <c r="A62" s="273" t="s">
        <v>16</v>
      </c>
      <c r="B62" s="246">
        <v>86483</v>
      </c>
      <c r="C62" s="246">
        <v>62520</v>
      </c>
      <c r="D62" s="246">
        <v>23963</v>
      </c>
      <c r="E62" s="277" t="s">
        <v>358</v>
      </c>
      <c r="F62" s="172"/>
      <c r="G62" s="173"/>
    </row>
    <row r="63" spans="1:7" s="33" customFormat="1" ht="12" customHeight="1">
      <c r="A63" s="273" t="s">
        <v>424</v>
      </c>
      <c r="B63" s="246">
        <v>28744</v>
      </c>
      <c r="C63" s="246">
        <v>26930</v>
      </c>
      <c r="D63" s="246">
        <v>1814</v>
      </c>
      <c r="E63" s="277" t="s">
        <v>304</v>
      </c>
      <c r="F63" s="172"/>
      <c r="G63" s="173"/>
    </row>
    <row r="64" spans="1:7" s="33" customFormat="1" ht="12" customHeight="1">
      <c r="A64" s="273" t="s">
        <v>360</v>
      </c>
      <c r="B64" s="246">
        <v>1193647</v>
      </c>
      <c r="C64" s="246">
        <v>1077764</v>
      </c>
      <c r="D64" s="246">
        <v>115883</v>
      </c>
      <c r="E64" s="278" t="s">
        <v>302</v>
      </c>
      <c r="F64" s="172"/>
      <c r="G64" s="173"/>
    </row>
    <row r="65" spans="1:7" s="33" customFormat="1" ht="12" customHeight="1">
      <c r="A65" s="273" t="s">
        <v>15</v>
      </c>
      <c r="B65" s="246">
        <v>118015</v>
      </c>
      <c r="C65" s="246">
        <v>75709</v>
      </c>
      <c r="D65" s="246">
        <v>42306</v>
      </c>
      <c r="E65" s="277" t="s">
        <v>301</v>
      </c>
      <c r="F65" s="172"/>
      <c r="G65" s="173"/>
    </row>
    <row r="66" spans="1:7" s="33" customFormat="1" ht="12" customHeight="1">
      <c r="A66" s="273" t="s">
        <v>361</v>
      </c>
      <c r="B66" s="246">
        <v>1817629</v>
      </c>
      <c r="C66" s="246">
        <v>835275</v>
      </c>
      <c r="D66" s="246">
        <v>982354</v>
      </c>
      <c r="E66" s="277" t="s">
        <v>318</v>
      </c>
      <c r="F66" s="172"/>
      <c r="G66" s="173"/>
    </row>
    <row r="67" spans="1:7" s="33" customFormat="1" ht="12" customHeight="1">
      <c r="A67" s="226" t="s">
        <v>324</v>
      </c>
      <c r="B67" s="246">
        <v>3114461</v>
      </c>
      <c r="C67" s="246">
        <v>2494909</v>
      </c>
      <c r="D67" s="246">
        <v>619552</v>
      </c>
      <c r="E67" s="180" t="s">
        <v>327</v>
      </c>
      <c r="F67" s="172"/>
      <c r="G67" s="173"/>
    </row>
    <row r="68" spans="1:7" s="33" customFormat="1" ht="12" customHeight="1">
      <c r="A68" s="273" t="s">
        <v>295</v>
      </c>
      <c r="B68" s="246">
        <v>501464</v>
      </c>
      <c r="C68" s="246">
        <v>336928</v>
      </c>
      <c r="D68" s="246">
        <v>164536</v>
      </c>
      <c r="E68" s="259" t="s">
        <v>368</v>
      </c>
      <c r="F68" s="172"/>
      <c r="G68" s="173"/>
    </row>
    <row r="69" spans="1:7" s="33" customFormat="1" ht="14.25" customHeight="1">
      <c r="A69" s="274" t="s">
        <v>30</v>
      </c>
      <c r="B69" s="245">
        <f>SUM(B56:B68)</f>
        <v>25620836</v>
      </c>
      <c r="C69" s="245">
        <f>SUM(C56:C68)</f>
        <v>17044284</v>
      </c>
      <c r="D69" s="245">
        <f>SUM(D56:D68)</f>
        <v>8576552</v>
      </c>
      <c r="E69" s="276" t="s">
        <v>264</v>
      </c>
      <c r="F69" s="174"/>
      <c r="G69" s="167"/>
    </row>
    <row r="70" spans="1:7" s="33" customFormat="1" ht="12" customHeight="1">
      <c r="E70" s="168"/>
      <c r="F70" s="175"/>
      <c r="G70" s="168"/>
    </row>
    <row r="71" spans="1:7" s="33" customFormat="1" ht="12" customHeight="1">
      <c r="A71" s="61" t="s">
        <v>365</v>
      </c>
      <c r="E71" s="140" t="s">
        <v>366</v>
      </c>
    </row>
    <row r="72" spans="1:7" s="33" customFormat="1">
      <c r="A72" s="33" t="s">
        <v>306</v>
      </c>
      <c r="E72" s="140" t="s">
        <v>367</v>
      </c>
    </row>
    <row r="73" spans="1:7" s="33" customFormat="1">
      <c r="A73" s="86" t="s">
        <v>345</v>
      </c>
      <c r="B73" s="87"/>
      <c r="C73" s="87"/>
      <c r="E73" s="23" t="s">
        <v>343</v>
      </c>
    </row>
    <row r="74" spans="1:7" s="33" customFormat="1">
      <c r="E74" s="2"/>
    </row>
    <row r="75" spans="1:7" s="33" customFormat="1">
      <c r="E75" s="2"/>
    </row>
    <row r="76" spans="1:7" s="27" customFormat="1"/>
  </sheetData>
  <mergeCells count="1">
    <mergeCell ref="B6:D6"/>
  </mergeCells>
  <phoneticPr fontId="6" type="noConversion"/>
  <pageMargins left="0.98425196850393704" right="0.98425196850393704" top="0.78740157480314965" bottom="0.78740157480314965" header="0.51181102362204722" footer="0.51181102362204722"/>
  <pageSetup paperSize="9" scale="75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theme="4" tint="0.59999389629810485"/>
  </sheetPr>
  <dimension ref="A1:K102"/>
  <sheetViews>
    <sheetView workbookViewId="0">
      <selection activeCell="L70" sqref="L70"/>
    </sheetView>
  </sheetViews>
  <sheetFormatPr baseColWidth="10" defaultRowHeight="12.75"/>
  <cols>
    <col min="1" max="1" width="29.5" style="61" customWidth="1"/>
    <col min="2" max="6" width="11" style="61" customWidth="1"/>
    <col min="7" max="7" width="13.75" style="61" customWidth="1"/>
    <col min="8" max="8" width="11" style="61" customWidth="1"/>
    <col min="9" max="11" width="11" style="159" customWidth="1"/>
  </cols>
  <sheetData>
    <row r="1" spans="1:9" ht="22.5">
      <c r="A1" s="47" t="s">
        <v>0</v>
      </c>
      <c r="G1" s="96" t="s">
        <v>4</v>
      </c>
    </row>
    <row r="2" spans="1:9" ht="20.25">
      <c r="A2" s="134" t="s">
        <v>369</v>
      </c>
      <c r="B2" s="117"/>
      <c r="C2" s="117"/>
      <c r="D2" s="117"/>
      <c r="E2" s="117"/>
      <c r="F2" s="93"/>
      <c r="G2" s="101" t="s">
        <v>48</v>
      </c>
      <c r="I2" s="158"/>
    </row>
    <row r="3" spans="1:9" ht="20.25">
      <c r="A3" s="134" t="s">
        <v>370</v>
      </c>
      <c r="B3" s="117"/>
      <c r="C3" s="117"/>
      <c r="D3" s="117"/>
      <c r="E3" s="117"/>
      <c r="F3" s="93"/>
      <c r="G3" s="102" t="s">
        <v>371</v>
      </c>
    </row>
    <row r="4" spans="1:9" ht="18.75">
      <c r="A4" s="134"/>
      <c r="B4" s="117"/>
      <c r="C4" s="117"/>
      <c r="D4" s="117"/>
      <c r="E4" s="117"/>
    </row>
    <row r="5" spans="1:9">
      <c r="B5" s="117"/>
      <c r="C5" s="117"/>
      <c r="D5" s="117"/>
      <c r="E5" s="117"/>
      <c r="F5" s="117"/>
    </row>
    <row r="6" spans="1:9" s="19" customFormat="1">
      <c r="A6" s="61"/>
      <c r="B6" s="61"/>
      <c r="C6" s="61"/>
      <c r="D6" s="61"/>
      <c r="E6" s="61"/>
      <c r="F6" s="61"/>
      <c r="G6" s="61"/>
      <c r="H6" s="61"/>
    </row>
    <row r="7" spans="1:9" s="19" customFormat="1">
      <c r="A7" s="107" t="s">
        <v>325</v>
      </c>
      <c r="B7" s="61"/>
      <c r="C7" s="61"/>
      <c r="D7" s="61"/>
      <c r="E7" s="61"/>
      <c r="F7" s="61"/>
      <c r="G7" s="106" t="s">
        <v>326</v>
      </c>
      <c r="H7" s="61"/>
    </row>
    <row r="8" spans="1:9" s="19" customFormat="1">
      <c r="A8" s="117"/>
      <c r="B8" s="117"/>
      <c r="C8" s="117"/>
      <c r="D8" s="117"/>
      <c r="E8" s="117"/>
      <c r="F8" s="117"/>
      <c r="G8" s="61"/>
      <c r="H8" s="61"/>
    </row>
    <row r="9" spans="1:9" s="19" customFormat="1">
      <c r="A9" s="61"/>
      <c r="B9" s="57" t="s">
        <v>296</v>
      </c>
      <c r="C9" s="57" t="s">
        <v>297</v>
      </c>
      <c r="D9" s="57" t="s">
        <v>298</v>
      </c>
      <c r="E9" s="56" t="s">
        <v>299</v>
      </c>
      <c r="F9" s="56" t="s">
        <v>300</v>
      </c>
      <c r="G9" s="61"/>
      <c r="H9" s="61"/>
    </row>
    <row r="10" spans="1:9">
      <c r="B10" s="275" t="s">
        <v>160</v>
      </c>
      <c r="C10" s="275" t="s">
        <v>159</v>
      </c>
      <c r="D10" s="275" t="s">
        <v>158</v>
      </c>
      <c r="E10" s="275" t="s">
        <v>157</v>
      </c>
      <c r="F10" s="275" t="s">
        <v>156</v>
      </c>
    </row>
    <row r="11" spans="1:9">
      <c r="D11" s="58"/>
      <c r="H11" s="159"/>
    </row>
    <row r="12" spans="1:9" ht="15">
      <c r="A12" s="204" t="s">
        <v>128</v>
      </c>
      <c r="B12" s="279">
        <f>SUM(B13:B20)</f>
        <v>565622</v>
      </c>
      <c r="C12" s="279">
        <f>SUM(C13:C20)</f>
        <v>706130</v>
      </c>
      <c r="D12" s="279">
        <f>SUM(D13:D20)</f>
        <v>486695</v>
      </c>
      <c r="E12" s="279">
        <f>SUM(E13:E20)</f>
        <v>226177</v>
      </c>
      <c r="F12" s="279">
        <f>SUM(F13:F20)</f>
        <v>122645</v>
      </c>
      <c r="G12" s="42" t="s">
        <v>182</v>
      </c>
      <c r="H12" s="151"/>
    </row>
    <row r="13" spans="1:9" ht="15">
      <c r="A13" s="117" t="s">
        <v>55</v>
      </c>
      <c r="B13" s="155" t="s">
        <v>319</v>
      </c>
      <c r="C13" s="280">
        <v>63023</v>
      </c>
      <c r="D13" s="280">
        <v>16975</v>
      </c>
      <c r="E13" s="280">
        <v>4343</v>
      </c>
      <c r="F13" s="280">
        <v>2498</v>
      </c>
      <c r="G13" s="39" t="s">
        <v>183</v>
      </c>
      <c r="H13" s="177"/>
    </row>
    <row r="14" spans="1:9" ht="15">
      <c r="A14" s="117" t="s">
        <v>56</v>
      </c>
      <c r="B14" s="155" t="s">
        <v>319</v>
      </c>
      <c r="C14" s="280">
        <v>25844</v>
      </c>
      <c r="D14" s="280">
        <v>25203</v>
      </c>
      <c r="E14" s="280">
        <v>15951</v>
      </c>
      <c r="F14" s="280">
        <v>19308</v>
      </c>
      <c r="G14" s="39" t="s">
        <v>184</v>
      </c>
      <c r="H14" s="177"/>
    </row>
    <row r="15" spans="1:9" ht="15">
      <c r="A15" s="117" t="s">
        <v>173</v>
      </c>
      <c r="B15" s="155" t="s">
        <v>319</v>
      </c>
      <c r="C15" s="155" t="s">
        <v>319</v>
      </c>
      <c r="D15" s="280">
        <v>2109</v>
      </c>
      <c r="E15" s="155" t="s">
        <v>319</v>
      </c>
      <c r="F15" s="155" t="s">
        <v>319</v>
      </c>
      <c r="G15" s="39" t="s">
        <v>185</v>
      </c>
      <c r="H15" s="177"/>
    </row>
    <row r="16" spans="1:9" ht="15">
      <c r="A16" s="117" t="s">
        <v>57</v>
      </c>
      <c r="B16" s="155" t="s">
        <v>319</v>
      </c>
      <c r="C16" s="280">
        <v>39453</v>
      </c>
      <c r="D16" s="280"/>
      <c r="E16" s="280">
        <v>10379</v>
      </c>
      <c r="F16" s="280">
        <v>11826</v>
      </c>
      <c r="G16" s="39" t="s">
        <v>186</v>
      </c>
      <c r="H16" s="177"/>
    </row>
    <row r="17" spans="1:8" ht="15">
      <c r="A17" s="117" t="s">
        <v>130</v>
      </c>
      <c r="B17" s="280">
        <v>31582</v>
      </c>
      <c r="C17" s="280">
        <v>78454</v>
      </c>
      <c r="D17" s="280">
        <v>49949</v>
      </c>
      <c r="E17" s="280">
        <v>18673</v>
      </c>
      <c r="F17" s="280">
        <v>20224</v>
      </c>
      <c r="G17" s="39" t="s">
        <v>187</v>
      </c>
      <c r="H17" s="177"/>
    </row>
    <row r="18" spans="1:8" ht="15">
      <c r="A18" s="117" t="s">
        <v>131</v>
      </c>
      <c r="B18" s="155" t="s">
        <v>319</v>
      </c>
      <c r="C18" s="155" t="s">
        <v>319</v>
      </c>
      <c r="D18" s="155" t="s">
        <v>319</v>
      </c>
      <c r="E18" s="280">
        <v>10775</v>
      </c>
      <c r="F18" s="155" t="s">
        <v>319</v>
      </c>
      <c r="G18" s="39" t="s">
        <v>188</v>
      </c>
      <c r="H18" s="177"/>
    </row>
    <row r="19" spans="1:8">
      <c r="A19" s="117" t="s">
        <v>58</v>
      </c>
      <c r="B19" s="281">
        <v>534040</v>
      </c>
      <c r="C19" s="281">
        <v>424194</v>
      </c>
      <c r="D19" s="281">
        <v>284436</v>
      </c>
      <c r="E19" s="281">
        <v>154936</v>
      </c>
      <c r="F19" s="281">
        <v>56674</v>
      </c>
      <c r="G19" s="39" t="s">
        <v>190</v>
      </c>
      <c r="H19" s="176"/>
    </row>
    <row r="20" spans="1:8" ht="15">
      <c r="A20" s="117" t="s">
        <v>174</v>
      </c>
      <c r="B20" s="155" t="s">
        <v>319</v>
      </c>
      <c r="C20" s="280">
        <v>75162</v>
      </c>
      <c r="D20" s="280">
        <v>108023</v>
      </c>
      <c r="E20" s="280">
        <v>11120</v>
      </c>
      <c r="F20" s="280">
        <v>12115</v>
      </c>
      <c r="G20" s="39" t="s">
        <v>189</v>
      </c>
      <c r="H20" s="177"/>
    </row>
    <row r="21" spans="1:8" ht="15">
      <c r="A21" s="204" t="s">
        <v>132</v>
      </c>
      <c r="B21" s="279">
        <f>SUM(B22:B29)</f>
        <v>400746</v>
      </c>
      <c r="C21" s="279">
        <f>SUM(C22:C29)</f>
        <v>69771</v>
      </c>
      <c r="D21" s="279">
        <f>SUM(D22:D29)</f>
        <v>91855</v>
      </c>
      <c r="E21" s="279">
        <f>SUM(E22:E29)</f>
        <v>71633</v>
      </c>
      <c r="F21" s="279">
        <f>SUM(F22:F29)</f>
        <v>56158</v>
      </c>
      <c r="G21" s="37" t="s">
        <v>191</v>
      </c>
      <c r="H21" s="151"/>
    </row>
    <row r="22" spans="1:8" ht="15">
      <c r="A22" s="117" t="s">
        <v>167</v>
      </c>
      <c r="B22" s="280">
        <v>375533</v>
      </c>
      <c r="C22" s="155" t="s">
        <v>319</v>
      </c>
      <c r="D22" s="280">
        <v>12811</v>
      </c>
      <c r="E22" s="280">
        <v>7526</v>
      </c>
      <c r="F22" s="280">
        <v>1550</v>
      </c>
      <c r="G22" s="38" t="s">
        <v>192</v>
      </c>
      <c r="H22" s="177"/>
    </row>
    <row r="23" spans="1:8" ht="15">
      <c r="A23" s="117" t="s">
        <v>133</v>
      </c>
      <c r="B23" s="155" t="s">
        <v>319</v>
      </c>
      <c r="C23" s="155" t="s">
        <v>319</v>
      </c>
      <c r="D23" s="155" t="s">
        <v>319</v>
      </c>
      <c r="E23" s="280">
        <v>930</v>
      </c>
      <c r="F23" s="155" t="s">
        <v>319</v>
      </c>
      <c r="G23" s="38" t="s">
        <v>193</v>
      </c>
      <c r="H23" s="177"/>
    </row>
    <row r="24" spans="1:8" ht="15">
      <c r="A24" s="117" t="s">
        <v>59</v>
      </c>
      <c r="B24" s="155" t="s">
        <v>319</v>
      </c>
      <c r="C24" s="155" t="s">
        <v>319</v>
      </c>
      <c r="D24" s="280">
        <v>2599</v>
      </c>
      <c r="E24" s="155" t="s">
        <v>319</v>
      </c>
      <c r="F24" s="280">
        <v>3959</v>
      </c>
      <c r="G24" s="38" t="s">
        <v>195</v>
      </c>
      <c r="H24" s="177"/>
    </row>
    <row r="25" spans="1:8" ht="15">
      <c r="A25" s="117" t="s">
        <v>134</v>
      </c>
      <c r="B25" s="155" t="s">
        <v>319</v>
      </c>
      <c r="C25" s="155" t="s">
        <v>319</v>
      </c>
      <c r="D25" s="280">
        <v>6793</v>
      </c>
      <c r="E25" s="155" t="s">
        <v>319</v>
      </c>
      <c r="F25" s="280">
        <v>2101</v>
      </c>
      <c r="G25" s="38" t="s">
        <v>196</v>
      </c>
      <c r="H25" s="177"/>
    </row>
    <row r="26" spans="1:8" ht="15">
      <c r="A26" s="117" t="s">
        <v>60</v>
      </c>
      <c r="B26" s="155" t="s">
        <v>319</v>
      </c>
      <c r="C26" s="155" t="s">
        <v>319</v>
      </c>
      <c r="D26" s="155" t="s">
        <v>319</v>
      </c>
      <c r="E26" s="155" t="s">
        <v>319</v>
      </c>
      <c r="F26" s="280">
        <v>3469</v>
      </c>
      <c r="G26" s="38" t="s">
        <v>197</v>
      </c>
      <c r="H26" s="177"/>
    </row>
    <row r="27" spans="1:8" ht="15">
      <c r="A27" s="117" t="s">
        <v>61</v>
      </c>
      <c r="B27" s="155" t="s">
        <v>319</v>
      </c>
      <c r="C27" s="280">
        <v>48525</v>
      </c>
      <c r="D27" s="280">
        <v>17107</v>
      </c>
      <c r="E27" s="280">
        <v>21734</v>
      </c>
      <c r="F27" s="280">
        <v>407</v>
      </c>
      <c r="G27" s="38" t="s">
        <v>198</v>
      </c>
      <c r="H27" s="177"/>
    </row>
    <row r="28" spans="1:8" ht="15">
      <c r="A28" s="117" t="s">
        <v>62</v>
      </c>
      <c r="B28" s="280">
        <v>25213</v>
      </c>
      <c r="C28" s="280">
        <v>21246</v>
      </c>
      <c r="D28" s="280">
        <v>52545</v>
      </c>
      <c r="E28" s="280">
        <v>41443</v>
      </c>
      <c r="F28" s="280">
        <v>44672</v>
      </c>
      <c r="G28" s="38" t="s">
        <v>199</v>
      </c>
      <c r="H28" s="177"/>
    </row>
    <row r="29" spans="1:8">
      <c r="A29" s="117" t="s">
        <v>63</v>
      </c>
      <c r="B29" s="155"/>
      <c r="C29" s="155"/>
      <c r="D29" s="155"/>
      <c r="E29" s="155"/>
      <c r="F29" s="155"/>
      <c r="G29" s="61" t="s">
        <v>266</v>
      </c>
      <c r="H29" s="161"/>
    </row>
    <row r="30" spans="1:8" ht="15">
      <c r="A30" s="211" t="s">
        <v>337</v>
      </c>
      <c r="B30" s="279">
        <f>SUM(B31:B39)</f>
        <v>218570</v>
      </c>
      <c r="C30" s="279">
        <f>SUM(C31:C39)</f>
        <v>455134</v>
      </c>
      <c r="D30" s="279">
        <f>SUM(D31:D39)</f>
        <v>270151</v>
      </c>
      <c r="E30" s="279">
        <f>SUM(E31:E39)</f>
        <v>95933</v>
      </c>
      <c r="F30" s="279">
        <f>SUM(F31:F39)</f>
        <v>40838</v>
      </c>
      <c r="G30" s="42" t="s">
        <v>200</v>
      </c>
      <c r="H30" s="151"/>
    </row>
    <row r="31" spans="1:8">
      <c r="A31" s="117" t="s">
        <v>65</v>
      </c>
      <c r="B31" s="155" t="s">
        <v>319</v>
      </c>
      <c r="C31" s="155" t="s">
        <v>319</v>
      </c>
      <c r="D31" s="282">
        <v>647</v>
      </c>
      <c r="E31" s="282">
        <v>567</v>
      </c>
      <c r="F31" s="155" t="s">
        <v>319</v>
      </c>
      <c r="G31" s="39" t="s">
        <v>201</v>
      </c>
      <c r="H31" s="176"/>
    </row>
    <row r="32" spans="1:8">
      <c r="A32" s="117" t="s">
        <v>165</v>
      </c>
      <c r="B32" s="155" t="s">
        <v>319</v>
      </c>
      <c r="C32" s="155" t="s">
        <v>319</v>
      </c>
      <c r="D32" s="155" t="s">
        <v>319</v>
      </c>
      <c r="E32" s="282">
        <v>273</v>
      </c>
      <c r="F32" s="282">
        <v>414</v>
      </c>
      <c r="G32" s="39" t="s">
        <v>202</v>
      </c>
      <c r="H32" s="176"/>
    </row>
    <row r="33" spans="1:8">
      <c r="A33" s="117" t="s">
        <v>66</v>
      </c>
      <c r="B33" s="282">
        <v>218570</v>
      </c>
      <c r="C33" s="282">
        <v>305970</v>
      </c>
      <c r="D33" s="282">
        <v>167473</v>
      </c>
      <c r="E33" s="282">
        <v>55822</v>
      </c>
      <c r="F33" s="282">
        <v>14214</v>
      </c>
      <c r="G33" s="39" t="s">
        <v>203</v>
      </c>
      <c r="H33" s="176"/>
    </row>
    <row r="34" spans="1:8">
      <c r="A34" s="117" t="s">
        <v>67</v>
      </c>
      <c r="B34" s="155" t="s">
        <v>319</v>
      </c>
      <c r="C34" s="282">
        <v>28711</v>
      </c>
      <c r="D34" s="282">
        <v>23641</v>
      </c>
      <c r="E34" s="282">
        <v>2499</v>
      </c>
      <c r="F34" s="282">
        <v>10931</v>
      </c>
      <c r="G34" s="39" t="s">
        <v>338</v>
      </c>
      <c r="H34" s="176"/>
    </row>
    <row r="35" spans="1:8">
      <c r="A35" s="117" t="s">
        <v>64</v>
      </c>
      <c r="B35" s="155" t="s">
        <v>319</v>
      </c>
      <c r="C35" s="282">
        <v>83963</v>
      </c>
      <c r="D35" s="282">
        <v>71032</v>
      </c>
      <c r="E35" s="282">
        <v>18779</v>
      </c>
      <c r="F35" s="282">
        <v>4665</v>
      </c>
      <c r="G35" s="39" t="s">
        <v>204</v>
      </c>
      <c r="H35" s="176"/>
    </row>
    <row r="36" spans="1:8">
      <c r="A36" s="117" t="s">
        <v>70</v>
      </c>
      <c r="B36" s="155" t="s">
        <v>319</v>
      </c>
      <c r="C36" s="282">
        <v>34082</v>
      </c>
      <c r="D36" s="155" t="s">
        <v>319</v>
      </c>
      <c r="E36" s="282">
        <v>4121</v>
      </c>
      <c r="F36" s="282">
        <v>160</v>
      </c>
      <c r="G36" s="43" t="s">
        <v>205</v>
      </c>
      <c r="H36" s="176"/>
    </row>
    <row r="37" spans="1:8">
      <c r="A37" s="117" t="s">
        <v>166</v>
      </c>
      <c r="B37" s="155" t="s">
        <v>319</v>
      </c>
      <c r="C37" s="282">
        <v>2408</v>
      </c>
      <c r="D37" s="282">
        <v>7358</v>
      </c>
      <c r="E37" s="282">
        <v>1732</v>
      </c>
      <c r="F37" s="282">
        <v>846</v>
      </c>
      <c r="G37" s="39" t="s">
        <v>206</v>
      </c>
      <c r="H37" s="176"/>
    </row>
    <row r="38" spans="1:8">
      <c r="A38" s="117" t="s">
        <v>68</v>
      </c>
      <c r="B38" s="155" t="s">
        <v>319</v>
      </c>
      <c r="C38" s="155" t="s">
        <v>319</v>
      </c>
      <c r="D38" s="155" t="s">
        <v>319</v>
      </c>
      <c r="E38" s="155" t="s">
        <v>319</v>
      </c>
      <c r="F38" s="282">
        <v>2333</v>
      </c>
      <c r="G38" s="39" t="s">
        <v>265</v>
      </c>
      <c r="H38" s="176"/>
    </row>
    <row r="39" spans="1:8">
      <c r="A39" s="117" t="s">
        <v>69</v>
      </c>
      <c r="B39" s="155" t="s">
        <v>319</v>
      </c>
      <c r="C39" s="155" t="s">
        <v>319</v>
      </c>
      <c r="D39" s="155" t="s">
        <v>319</v>
      </c>
      <c r="E39" s="282">
        <v>12140</v>
      </c>
      <c r="F39" s="282">
        <v>7275</v>
      </c>
      <c r="G39" s="39" t="s">
        <v>207</v>
      </c>
      <c r="H39" s="176"/>
    </row>
    <row r="40" spans="1:8" ht="15">
      <c r="A40" s="211" t="s">
        <v>135</v>
      </c>
      <c r="B40" s="279">
        <f>SUM(B41:B46)</f>
        <v>289862</v>
      </c>
      <c r="C40" s="279">
        <f>SUM(C41:C46)</f>
        <v>214960</v>
      </c>
      <c r="D40" s="279">
        <f>SUM(D41:D46)</f>
        <v>293941</v>
      </c>
      <c r="E40" s="279">
        <f>SUM(E41:E46)</f>
        <v>28950</v>
      </c>
      <c r="F40" s="279">
        <f>SUM(F41:F46)</f>
        <v>32992</v>
      </c>
      <c r="G40" s="42" t="s">
        <v>208</v>
      </c>
      <c r="H40" s="151"/>
    </row>
    <row r="41" spans="1:8" ht="15">
      <c r="A41" s="117" t="s">
        <v>71</v>
      </c>
      <c r="B41" s="155" t="s">
        <v>319</v>
      </c>
      <c r="C41" s="280">
        <v>9595</v>
      </c>
      <c r="D41" s="280">
        <v>30940</v>
      </c>
      <c r="E41" s="280">
        <v>3458</v>
      </c>
      <c r="F41" s="280">
        <v>8736</v>
      </c>
      <c r="G41" s="38" t="s">
        <v>209</v>
      </c>
      <c r="H41" s="177"/>
    </row>
    <row r="42" spans="1:8" ht="15">
      <c r="A42" s="117" t="s">
        <v>72</v>
      </c>
      <c r="B42" s="155" t="s">
        <v>319</v>
      </c>
      <c r="C42" s="155" t="s">
        <v>319</v>
      </c>
      <c r="D42" s="280">
        <v>286</v>
      </c>
      <c r="E42" s="280">
        <v>346</v>
      </c>
      <c r="F42" s="155" t="s">
        <v>319</v>
      </c>
      <c r="G42" s="39" t="s">
        <v>210</v>
      </c>
      <c r="H42" s="177"/>
    </row>
    <row r="43" spans="1:8" ht="15">
      <c r="A43" s="117" t="s">
        <v>73</v>
      </c>
      <c r="B43" s="280">
        <v>223693</v>
      </c>
      <c r="C43" s="280">
        <v>205365</v>
      </c>
      <c r="D43" s="280">
        <v>252287</v>
      </c>
      <c r="E43" s="280">
        <v>15510</v>
      </c>
      <c r="F43" s="280">
        <v>24256</v>
      </c>
      <c r="G43" s="39" t="s">
        <v>211</v>
      </c>
      <c r="H43" s="177"/>
    </row>
    <row r="44" spans="1:8" ht="15">
      <c r="A44" s="117" t="s">
        <v>74</v>
      </c>
      <c r="B44" s="280">
        <v>36266</v>
      </c>
      <c r="C44" s="155" t="s">
        <v>319</v>
      </c>
      <c r="D44" s="155" t="s">
        <v>319</v>
      </c>
      <c r="E44" s="155" t="s">
        <v>319</v>
      </c>
      <c r="F44" s="155" t="s">
        <v>319</v>
      </c>
      <c r="G44" s="39" t="s">
        <v>212</v>
      </c>
      <c r="H44" s="177"/>
    </row>
    <row r="45" spans="1:8" ht="15">
      <c r="A45" s="117" t="s">
        <v>136</v>
      </c>
      <c r="B45" s="155" t="s">
        <v>319</v>
      </c>
      <c r="C45" s="155" t="s">
        <v>319</v>
      </c>
      <c r="D45" s="280">
        <v>1218</v>
      </c>
      <c r="E45" s="155" t="s">
        <v>319</v>
      </c>
      <c r="F45" s="155" t="s">
        <v>319</v>
      </c>
      <c r="G45" s="39" t="s">
        <v>214</v>
      </c>
      <c r="H45" s="177"/>
    </row>
    <row r="46" spans="1:8" ht="15">
      <c r="A46" s="117" t="s">
        <v>76</v>
      </c>
      <c r="B46" s="280">
        <v>29903</v>
      </c>
      <c r="C46" s="155" t="s">
        <v>319</v>
      </c>
      <c r="D46" s="280">
        <v>9210</v>
      </c>
      <c r="E46" s="280">
        <v>9636</v>
      </c>
      <c r="F46" s="155" t="s">
        <v>319</v>
      </c>
      <c r="G46" s="39" t="s">
        <v>215</v>
      </c>
      <c r="H46" s="177"/>
    </row>
    <row r="47" spans="1:8" ht="15">
      <c r="A47" s="217" t="s">
        <v>137</v>
      </c>
      <c r="B47" s="279">
        <f>SUM(B48:B52)</f>
        <v>31445</v>
      </c>
      <c r="C47" s="279">
        <f>SUM(C48:C52)</f>
        <v>64754</v>
      </c>
      <c r="D47" s="279">
        <f>SUM(D48:D52)</f>
        <v>21812</v>
      </c>
      <c r="E47" s="279">
        <f>SUM(E48:E52)</f>
        <v>44284</v>
      </c>
      <c r="F47" s="279">
        <f>SUM(F48:F52)</f>
        <v>34051</v>
      </c>
      <c r="G47" s="42" t="s">
        <v>216</v>
      </c>
      <c r="H47" s="151"/>
    </row>
    <row r="48" spans="1:8">
      <c r="A48" s="117" t="s">
        <v>77</v>
      </c>
      <c r="B48" s="282">
        <v>25184</v>
      </c>
      <c r="C48" s="282">
        <v>23803</v>
      </c>
      <c r="D48" s="155" t="s">
        <v>319</v>
      </c>
      <c r="E48" s="282">
        <v>285</v>
      </c>
      <c r="F48" s="282">
        <v>1128</v>
      </c>
      <c r="G48" s="39" t="s">
        <v>217</v>
      </c>
      <c r="H48" s="176"/>
    </row>
    <row r="49" spans="1:8">
      <c r="A49" s="117" t="s">
        <v>78</v>
      </c>
      <c r="B49" s="155" t="s">
        <v>319</v>
      </c>
      <c r="C49" s="282">
        <v>39739</v>
      </c>
      <c r="D49" s="282">
        <v>12808</v>
      </c>
      <c r="E49" s="282">
        <v>34460</v>
      </c>
      <c r="F49" s="282">
        <v>26510</v>
      </c>
      <c r="G49" s="39" t="s">
        <v>218</v>
      </c>
      <c r="H49" s="176"/>
    </row>
    <row r="50" spans="1:8">
      <c r="A50" s="117" t="s">
        <v>163</v>
      </c>
      <c r="B50" s="155" t="s">
        <v>319</v>
      </c>
      <c r="C50" s="155" t="s">
        <v>319</v>
      </c>
      <c r="D50" s="155" t="s">
        <v>319</v>
      </c>
      <c r="E50" s="155" t="s">
        <v>319</v>
      </c>
      <c r="F50" s="282">
        <v>1496</v>
      </c>
      <c r="G50" s="39" t="s">
        <v>219</v>
      </c>
      <c r="H50" s="176"/>
    </row>
    <row r="51" spans="1:8">
      <c r="A51" s="117" t="s">
        <v>79</v>
      </c>
      <c r="B51" s="155" t="s">
        <v>319</v>
      </c>
      <c r="C51" s="155" t="s">
        <v>319</v>
      </c>
      <c r="D51" s="282">
        <v>4296</v>
      </c>
      <c r="E51" s="282">
        <v>5431</v>
      </c>
      <c r="F51" s="282">
        <v>3816</v>
      </c>
      <c r="G51" s="39" t="s">
        <v>220</v>
      </c>
      <c r="H51" s="176"/>
    </row>
    <row r="52" spans="1:8">
      <c r="A52" s="117" t="s">
        <v>80</v>
      </c>
      <c r="B52" s="282">
        <v>6261</v>
      </c>
      <c r="C52" s="282">
        <v>1212</v>
      </c>
      <c r="D52" s="282">
        <v>4708</v>
      </c>
      <c r="E52" s="282">
        <v>4108</v>
      </c>
      <c r="F52" s="282">
        <v>1101</v>
      </c>
      <c r="G52" s="38" t="s">
        <v>221</v>
      </c>
      <c r="H52" s="176"/>
    </row>
    <row r="53" spans="1:8" ht="15">
      <c r="A53" s="217" t="s">
        <v>139</v>
      </c>
      <c r="B53" s="279">
        <f>SUM(B54:B61)</f>
        <v>613820</v>
      </c>
      <c r="C53" s="279">
        <f>SUM(C54:C61)</f>
        <v>717592</v>
      </c>
      <c r="D53" s="279">
        <f>SUM(D54:D61)</f>
        <v>547749</v>
      </c>
      <c r="E53" s="279">
        <f>SUM(E54:E61)</f>
        <v>99260</v>
      </c>
      <c r="F53" s="279">
        <f>SUM(F54:F61)</f>
        <v>86800</v>
      </c>
      <c r="G53" s="44" t="s">
        <v>222</v>
      </c>
      <c r="H53" s="151"/>
    </row>
    <row r="54" spans="1:8">
      <c r="A54" s="117" t="s">
        <v>81</v>
      </c>
      <c r="B54" s="282">
        <v>28251</v>
      </c>
      <c r="C54" s="155" t="s">
        <v>319</v>
      </c>
      <c r="D54" s="155" t="s">
        <v>319</v>
      </c>
      <c r="E54" s="282">
        <v>54</v>
      </c>
      <c r="F54" s="155" t="s">
        <v>319</v>
      </c>
      <c r="G54" s="38" t="s">
        <v>223</v>
      </c>
      <c r="H54" s="176"/>
    </row>
    <row r="55" spans="1:8">
      <c r="A55" s="117" t="s">
        <v>140</v>
      </c>
      <c r="B55" s="155" t="s">
        <v>319</v>
      </c>
      <c r="C55" s="155" t="s">
        <v>319</v>
      </c>
      <c r="D55" s="155" t="s">
        <v>319</v>
      </c>
      <c r="E55" s="155" t="s">
        <v>319</v>
      </c>
      <c r="F55" s="155" t="s">
        <v>319</v>
      </c>
      <c r="G55" s="38" t="s">
        <v>224</v>
      </c>
      <c r="H55" s="176"/>
    </row>
    <row r="56" spans="1:8">
      <c r="A56" s="117" t="s">
        <v>82</v>
      </c>
      <c r="B56" s="282">
        <v>351025</v>
      </c>
      <c r="C56" s="282">
        <v>643753</v>
      </c>
      <c r="D56" s="282">
        <v>375553</v>
      </c>
      <c r="E56" s="282">
        <v>88594</v>
      </c>
      <c r="F56" s="282">
        <v>69032</v>
      </c>
      <c r="G56" s="39" t="s">
        <v>225</v>
      </c>
      <c r="H56" s="176"/>
    </row>
    <row r="57" spans="1:8">
      <c r="A57" s="117" t="s">
        <v>176</v>
      </c>
      <c r="B57" s="282">
        <v>229801</v>
      </c>
      <c r="C57" s="155" t="s">
        <v>319</v>
      </c>
      <c r="D57" s="282">
        <v>36044</v>
      </c>
      <c r="E57" s="155" t="s">
        <v>319</v>
      </c>
      <c r="F57" s="282">
        <v>4200</v>
      </c>
      <c r="G57" s="39" t="s">
        <v>226</v>
      </c>
      <c r="H57" s="176"/>
    </row>
    <row r="58" spans="1:8">
      <c r="A58" s="117" t="s">
        <v>83</v>
      </c>
      <c r="B58" s="155" t="s">
        <v>319</v>
      </c>
      <c r="C58" s="282">
        <v>32964</v>
      </c>
      <c r="D58" s="282">
        <v>32363</v>
      </c>
      <c r="E58" s="282">
        <v>7301</v>
      </c>
      <c r="F58" s="282">
        <v>3077</v>
      </c>
      <c r="G58" s="39" t="s">
        <v>228</v>
      </c>
      <c r="H58" s="176"/>
    </row>
    <row r="59" spans="1:8">
      <c r="A59" s="117" t="s">
        <v>141</v>
      </c>
      <c r="B59" s="155" t="s">
        <v>319</v>
      </c>
      <c r="C59" s="282">
        <v>40518</v>
      </c>
      <c r="D59" s="282">
        <v>95775</v>
      </c>
      <c r="E59" s="155" t="s">
        <v>319</v>
      </c>
      <c r="F59" s="155" t="s">
        <v>319</v>
      </c>
      <c r="G59" s="39" t="s">
        <v>229</v>
      </c>
      <c r="H59" s="176"/>
    </row>
    <row r="60" spans="1:8">
      <c r="A60" s="117" t="s">
        <v>84</v>
      </c>
      <c r="B60" s="155" t="s">
        <v>319</v>
      </c>
      <c r="C60" s="155" t="s">
        <v>319</v>
      </c>
      <c r="D60" s="282">
        <v>4232</v>
      </c>
      <c r="E60" s="282">
        <v>2851</v>
      </c>
      <c r="F60" s="282">
        <v>10193</v>
      </c>
      <c r="G60" s="38" t="s">
        <v>231</v>
      </c>
      <c r="H60" s="176"/>
    </row>
    <row r="61" spans="1:8">
      <c r="A61" s="117" t="s">
        <v>142</v>
      </c>
      <c r="B61" s="282">
        <v>4743</v>
      </c>
      <c r="C61" s="282">
        <v>357</v>
      </c>
      <c r="D61" s="282">
        <v>3782</v>
      </c>
      <c r="E61" s="282">
        <v>460</v>
      </c>
      <c r="F61" s="282">
        <v>298</v>
      </c>
      <c r="G61" s="39" t="s">
        <v>230</v>
      </c>
      <c r="H61" s="176"/>
    </row>
    <row r="62" spans="1:8" ht="15">
      <c r="A62" s="217" t="s">
        <v>339</v>
      </c>
      <c r="B62" s="279">
        <f>SUM(B63:B70)</f>
        <v>2797871</v>
      </c>
      <c r="C62" s="279">
        <f>SUM(C63:C70)</f>
        <v>2780753</v>
      </c>
      <c r="D62" s="279">
        <f>SUM(D63:D70)</f>
        <v>838166</v>
      </c>
      <c r="E62" s="279">
        <f>SUM(E63:E70)</f>
        <v>61675</v>
      </c>
      <c r="F62" s="279">
        <f>SUM(F63:F70)</f>
        <v>99669</v>
      </c>
      <c r="G62" s="44" t="s">
        <v>232</v>
      </c>
      <c r="H62" s="151"/>
    </row>
    <row r="63" spans="1:8">
      <c r="A63" s="117" t="s">
        <v>143</v>
      </c>
      <c r="B63" s="155" t="s">
        <v>319</v>
      </c>
      <c r="C63" s="282">
        <v>353884</v>
      </c>
      <c r="D63" s="155" t="s">
        <v>319</v>
      </c>
      <c r="E63" s="155" t="s">
        <v>319</v>
      </c>
      <c r="F63" s="155" t="s">
        <v>319</v>
      </c>
      <c r="G63" s="39" t="s">
        <v>233</v>
      </c>
      <c r="H63" s="176"/>
    </row>
    <row r="64" spans="1:8">
      <c r="A64" s="117" t="s">
        <v>144</v>
      </c>
      <c r="B64" s="155" t="s">
        <v>319</v>
      </c>
      <c r="C64" s="155" t="s">
        <v>319</v>
      </c>
      <c r="D64" s="155" t="s">
        <v>319</v>
      </c>
      <c r="E64" s="155" t="s">
        <v>319</v>
      </c>
      <c r="F64" s="155" t="s">
        <v>319</v>
      </c>
      <c r="G64" s="39" t="s">
        <v>234</v>
      </c>
      <c r="H64" s="161"/>
    </row>
    <row r="65" spans="1:8">
      <c r="A65" s="117" t="s">
        <v>85</v>
      </c>
      <c r="B65" s="282">
        <v>119184</v>
      </c>
      <c r="C65" s="282">
        <v>25217</v>
      </c>
      <c r="D65" s="282">
        <v>74823</v>
      </c>
      <c r="E65" s="282">
        <v>24805</v>
      </c>
      <c r="F65" s="282">
        <v>81599</v>
      </c>
      <c r="G65" s="38" t="s">
        <v>235</v>
      </c>
      <c r="H65" s="176"/>
    </row>
    <row r="66" spans="1:8">
      <c r="A66" s="117" t="s">
        <v>168</v>
      </c>
      <c r="B66" s="155" t="s">
        <v>319</v>
      </c>
      <c r="C66" s="155" t="s">
        <v>319</v>
      </c>
      <c r="D66" s="155" t="s">
        <v>319</v>
      </c>
      <c r="E66" s="155" t="s">
        <v>319</v>
      </c>
      <c r="F66" s="155" t="s">
        <v>319</v>
      </c>
      <c r="G66" s="38" t="s">
        <v>236</v>
      </c>
      <c r="H66" s="161"/>
    </row>
    <row r="67" spans="1:8">
      <c r="A67" s="117" t="s">
        <v>86</v>
      </c>
      <c r="B67" s="282">
        <v>2678687</v>
      </c>
      <c r="C67" s="282">
        <v>2390266</v>
      </c>
      <c r="D67" s="282">
        <v>735617</v>
      </c>
      <c r="E67" s="282">
        <v>34751</v>
      </c>
      <c r="F67" s="282">
        <v>18070</v>
      </c>
      <c r="G67" s="38" t="s">
        <v>237</v>
      </c>
      <c r="H67" s="176"/>
    </row>
    <row r="68" spans="1:8">
      <c r="A68" s="117" t="s">
        <v>145</v>
      </c>
      <c r="B68" s="155" t="s">
        <v>319</v>
      </c>
      <c r="C68" s="155" t="s">
        <v>319</v>
      </c>
      <c r="D68" s="282">
        <v>4145</v>
      </c>
      <c r="E68" s="155" t="s">
        <v>319</v>
      </c>
      <c r="F68" s="155" t="s">
        <v>319</v>
      </c>
      <c r="G68" s="38" t="s">
        <v>238</v>
      </c>
      <c r="H68" s="176"/>
    </row>
    <row r="69" spans="1:8">
      <c r="A69" s="117" t="s">
        <v>87</v>
      </c>
      <c r="B69" s="155" t="s">
        <v>319</v>
      </c>
      <c r="C69" s="282">
        <v>11386</v>
      </c>
      <c r="D69" s="282">
        <v>23581</v>
      </c>
      <c r="E69" s="155" t="s">
        <v>319</v>
      </c>
      <c r="F69" s="155" t="s">
        <v>319</v>
      </c>
      <c r="G69" s="39" t="s">
        <v>239</v>
      </c>
      <c r="H69" s="176"/>
    </row>
    <row r="70" spans="1:8" ht="15">
      <c r="A70" s="179" t="s">
        <v>169</v>
      </c>
      <c r="B70" s="155" t="s">
        <v>319</v>
      </c>
      <c r="C70" s="155" t="s">
        <v>319</v>
      </c>
      <c r="D70" s="155" t="s">
        <v>319</v>
      </c>
      <c r="E70" s="280">
        <v>2119</v>
      </c>
      <c r="F70" s="155" t="s">
        <v>319</v>
      </c>
      <c r="G70" s="61" t="s">
        <v>348</v>
      </c>
      <c r="H70" s="177"/>
    </row>
    <row r="71" spans="1:8" ht="15">
      <c r="A71" s="211" t="s">
        <v>146</v>
      </c>
      <c r="B71" s="279">
        <f>SUM(B72:B76)</f>
        <v>36208</v>
      </c>
      <c r="C71" s="279">
        <f>SUM(C72:C76)</f>
        <v>183583</v>
      </c>
      <c r="D71" s="279">
        <f>SUM(D72:D76)</f>
        <v>65126</v>
      </c>
      <c r="E71" s="279">
        <f>SUM(E72:E76)</f>
        <v>12512</v>
      </c>
      <c r="F71" s="279">
        <f>SUM(F72:F76)</f>
        <v>15981</v>
      </c>
      <c r="G71" s="44" t="s">
        <v>240</v>
      </c>
      <c r="H71" s="151"/>
    </row>
    <row r="72" spans="1:8">
      <c r="A72" s="117" t="s">
        <v>88</v>
      </c>
      <c r="B72" s="155" t="s">
        <v>319</v>
      </c>
      <c r="C72" s="282">
        <v>36204</v>
      </c>
      <c r="D72" s="282">
        <v>9355</v>
      </c>
      <c r="E72" s="282">
        <v>1331</v>
      </c>
      <c r="F72" s="282">
        <v>6314</v>
      </c>
      <c r="G72" s="39" t="s">
        <v>241</v>
      </c>
      <c r="H72" s="176"/>
    </row>
    <row r="73" spans="1:8">
      <c r="A73" s="117" t="s">
        <v>89</v>
      </c>
      <c r="B73" s="155" t="s">
        <v>319</v>
      </c>
      <c r="C73" s="282">
        <v>7686</v>
      </c>
      <c r="D73" s="282">
        <v>920</v>
      </c>
      <c r="E73" s="155" t="s">
        <v>319</v>
      </c>
      <c r="F73" s="155" t="s">
        <v>319</v>
      </c>
      <c r="G73" s="39" t="s">
        <v>242</v>
      </c>
      <c r="H73" s="176"/>
    </row>
    <row r="74" spans="1:8">
      <c r="A74" s="117" t="s">
        <v>90</v>
      </c>
      <c r="B74" s="282">
        <v>36208</v>
      </c>
      <c r="C74" s="282">
        <v>130530</v>
      </c>
      <c r="D74" s="282">
        <v>54767</v>
      </c>
      <c r="E74" s="282">
        <v>4943</v>
      </c>
      <c r="F74" s="282">
        <v>9340</v>
      </c>
      <c r="G74" s="38" t="s">
        <v>243</v>
      </c>
      <c r="H74" s="176"/>
    </row>
    <row r="75" spans="1:8">
      <c r="A75" s="117" t="s">
        <v>147</v>
      </c>
      <c r="B75" s="155" t="s">
        <v>319</v>
      </c>
      <c r="C75" s="282">
        <v>9163</v>
      </c>
      <c r="D75" s="155" t="s">
        <v>319</v>
      </c>
      <c r="E75" s="282">
        <v>5433</v>
      </c>
      <c r="F75" s="282">
        <v>327</v>
      </c>
      <c r="G75" s="38" t="s">
        <v>244</v>
      </c>
      <c r="H75" s="176"/>
    </row>
    <row r="76" spans="1:8">
      <c r="A76" s="117" t="s">
        <v>91</v>
      </c>
      <c r="B76" s="155" t="s">
        <v>319</v>
      </c>
      <c r="C76" s="155" t="s">
        <v>319</v>
      </c>
      <c r="D76" s="282">
        <v>84</v>
      </c>
      <c r="E76" s="282">
        <v>805</v>
      </c>
      <c r="F76" s="155" t="s">
        <v>319</v>
      </c>
      <c r="G76" s="38" t="s">
        <v>245</v>
      </c>
      <c r="H76" s="176"/>
    </row>
    <row r="77" spans="1:8" ht="15">
      <c r="A77" s="211" t="s">
        <v>340</v>
      </c>
      <c r="B77" s="279">
        <f>SUM(B78:B83)</f>
        <v>1362784</v>
      </c>
      <c r="C77" s="279">
        <f>SUM(C78:C83)</f>
        <v>1616879</v>
      </c>
      <c r="D77" s="279">
        <f>SUM(D78:D83)</f>
        <v>244827</v>
      </c>
      <c r="E77" s="279">
        <f>SUM(E78:E83)</f>
        <v>227054</v>
      </c>
      <c r="F77" s="279">
        <f>SUM(F78:F83)</f>
        <v>78625</v>
      </c>
      <c r="G77" s="44" t="s">
        <v>246</v>
      </c>
      <c r="H77" s="151"/>
    </row>
    <row r="78" spans="1:8" ht="15">
      <c r="A78" s="117" t="s">
        <v>177</v>
      </c>
      <c r="B78" s="280">
        <v>1329907</v>
      </c>
      <c r="C78" s="280">
        <v>1605575</v>
      </c>
      <c r="D78" s="280">
        <v>230178</v>
      </c>
      <c r="E78" s="280">
        <v>218767</v>
      </c>
      <c r="F78" s="280">
        <v>57865</v>
      </c>
      <c r="G78" s="38" t="s">
        <v>247</v>
      </c>
      <c r="H78" s="177"/>
    </row>
    <row r="79" spans="1:8" ht="15">
      <c r="A79" s="117" t="s">
        <v>170</v>
      </c>
      <c r="B79" s="155" t="s">
        <v>319</v>
      </c>
      <c r="C79" s="155" t="s">
        <v>319</v>
      </c>
      <c r="D79" s="280">
        <v>490</v>
      </c>
      <c r="E79" s="280">
        <v>34</v>
      </c>
      <c r="F79" s="155" t="s">
        <v>319</v>
      </c>
      <c r="G79" s="38" t="s">
        <v>248</v>
      </c>
      <c r="H79" s="177"/>
    </row>
    <row r="80" spans="1:8" ht="15">
      <c r="A80" s="117" t="s">
        <v>171</v>
      </c>
      <c r="B80" s="280">
        <v>32877</v>
      </c>
      <c r="C80" s="155" t="s">
        <v>319</v>
      </c>
      <c r="D80" s="280">
        <v>10344</v>
      </c>
      <c r="E80" s="280">
        <v>5713</v>
      </c>
      <c r="F80" s="280">
        <v>20688</v>
      </c>
      <c r="G80" s="38" t="s">
        <v>249</v>
      </c>
      <c r="H80" s="177"/>
    </row>
    <row r="81" spans="1:8" ht="15">
      <c r="A81" s="117" t="s">
        <v>172</v>
      </c>
      <c r="B81" s="155" t="s">
        <v>319</v>
      </c>
      <c r="C81" s="280">
        <v>1413</v>
      </c>
      <c r="D81" s="280">
        <v>1874</v>
      </c>
      <c r="E81" s="155" t="s">
        <v>319</v>
      </c>
      <c r="F81" s="155" t="s">
        <v>319</v>
      </c>
      <c r="G81" s="38" t="s">
        <v>250</v>
      </c>
      <c r="H81" s="177"/>
    </row>
    <row r="82" spans="1:8" ht="15">
      <c r="A82" s="117" t="s">
        <v>92</v>
      </c>
      <c r="B82" s="155" t="s">
        <v>319</v>
      </c>
      <c r="C82" s="155" t="s">
        <v>319</v>
      </c>
      <c r="D82" s="280">
        <v>219</v>
      </c>
      <c r="E82" s="280">
        <v>218</v>
      </c>
      <c r="F82" s="280">
        <v>72</v>
      </c>
      <c r="G82" s="38" t="s">
        <v>251</v>
      </c>
      <c r="H82" s="177"/>
    </row>
    <row r="83" spans="1:8" ht="15">
      <c r="A83" s="117" t="s">
        <v>93</v>
      </c>
      <c r="B83" s="155" t="s">
        <v>319</v>
      </c>
      <c r="C83" s="280">
        <v>9891</v>
      </c>
      <c r="D83" s="280">
        <v>1722</v>
      </c>
      <c r="E83" s="280">
        <v>2322</v>
      </c>
      <c r="F83" s="155" t="s">
        <v>319</v>
      </c>
      <c r="G83" s="38" t="s">
        <v>252</v>
      </c>
      <c r="H83" s="177"/>
    </row>
    <row r="84" spans="1:8" ht="15">
      <c r="A84" s="211" t="s">
        <v>148</v>
      </c>
      <c r="B84" s="283">
        <f>SUM(B85:B88)</f>
        <v>0</v>
      </c>
      <c r="C84" s="279">
        <f>SUM(C85:C88)</f>
        <v>11462</v>
      </c>
      <c r="D84" s="279">
        <f>SUM(D85:D88)</f>
        <v>10879</v>
      </c>
      <c r="E84" s="279">
        <f>SUM(E85:E88)</f>
        <v>12723</v>
      </c>
      <c r="F84" s="279">
        <f>SUM(F85:F88)</f>
        <v>22379</v>
      </c>
      <c r="G84" s="44" t="s">
        <v>253</v>
      </c>
      <c r="H84" s="151"/>
    </row>
    <row r="85" spans="1:8">
      <c r="A85" s="117" t="s">
        <v>94</v>
      </c>
      <c r="B85" s="155" t="s">
        <v>319</v>
      </c>
      <c r="C85" s="282"/>
      <c r="D85" s="282">
        <v>173</v>
      </c>
      <c r="E85" s="155" t="s">
        <v>319</v>
      </c>
      <c r="F85" s="282"/>
      <c r="G85" s="38" t="s">
        <v>254</v>
      </c>
      <c r="H85" s="176"/>
    </row>
    <row r="86" spans="1:8">
      <c r="A86" s="117" t="s">
        <v>95</v>
      </c>
      <c r="B86" s="155" t="s">
        <v>319</v>
      </c>
      <c r="C86" s="282">
        <v>11462</v>
      </c>
      <c r="D86" s="282">
        <v>4447</v>
      </c>
      <c r="E86" s="282">
        <v>2236</v>
      </c>
      <c r="F86" s="282">
        <v>12536</v>
      </c>
      <c r="G86" s="38" t="s">
        <v>255</v>
      </c>
      <c r="H86" s="176"/>
    </row>
    <row r="87" spans="1:8">
      <c r="A87" s="117" t="s">
        <v>149</v>
      </c>
      <c r="B87" s="155" t="s">
        <v>319</v>
      </c>
      <c r="C87" s="282"/>
      <c r="D87" s="282">
        <v>4673</v>
      </c>
      <c r="E87" s="282">
        <v>2411</v>
      </c>
      <c r="F87" s="282">
        <v>3498</v>
      </c>
      <c r="G87" s="38" t="s">
        <v>349</v>
      </c>
      <c r="H87" s="176"/>
    </row>
    <row r="88" spans="1:8">
      <c r="A88" s="117" t="s">
        <v>96</v>
      </c>
      <c r="B88" s="155" t="s">
        <v>319</v>
      </c>
      <c r="C88" s="282"/>
      <c r="D88" s="282">
        <v>1586</v>
      </c>
      <c r="E88" s="282">
        <v>8076</v>
      </c>
      <c r="F88" s="282">
        <v>6345</v>
      </c>
      <c r="G88" s="38" t="s">
        <v>256</v>
      </c>
      <c r="H88" s="176"/>
    </row>
    <row r="89" spans="1:8" ht="15">
      <c r="A89" s="211" t="s">
        <v>150</v>
      </c>
      <c r="B89" s="283">
        <f>SUM(B90:B92)</f>
        <v>0</v>
      </c>
      <c r="C89" s="279">
        <f>SUM(C90:C92)</f>
        <v>20485</v>
      </c>
      <c r="D89" s="279">
        <f>SUM(D90:D92)</f>
        <v>18681</v>
      </c>
      <c r="E89" s="279">
        <f>SUM(E90:E92)</f>
        <v>11407</v>
      </c>
      <c r="F89" s="279">
        <f>SUM(F90:F92)</f>
        <v>30583</v>
      </c>
      <c r="G89" s="44" t="s">
        <v>257</v>
      </c>
      <c r="H89" s="151"/>
    </row>
    <row r="90" spans="1:8">
      <c r="A90" s="117" t="s">
        <v>97</v>
      </c>
      <c r="B90" s="155" t="s">
        <v>319</v>
      </c>
      <c r="C90" s="282" t="s">
        <v>319</v>
      </c>
      <c r="D90" s="282" t="s">
        <v>319</v>
      </c>
      <c r="E90" s="282">
        <v>4589</v>
      </c>
      <c r="F90" s="282">
        <v>7526</v>
      </c>
      <c r="G90" s="45" t="s">
        <v>258</v>
      </c>
      <c r="H90" s="176"/>
    </row>
    <row r="91" spans="1:8">
      <c r="A91" s="117" t="s">
        <v>99</v>
      </c>
      <c r="B91" s="155" t="s">
        <v>319</v>
      </c>
      <c r="C91" s="282">
        <v>20485</v>
      </c>
      <c r="D91" s="282">
        <v>17515</v>
      </c>
      <c r="E91" s="282">
        <v>4683</v>
      </c>
      <c r="F91" s="282">
        <v>21254</v>
      </c>
      <c r="G91" s="43" t="s">
        <v>260</v>
      </c>
      <c r="H91" s="176"/>
    </row>
    <row r="92" spans="1:8">
      <c r="A92" s="117" t="s">
        <v>151</v>
      </c>
      <c r="B92" s="155" t="s">
        <v>319</v>
      </c>
      <c r="C92" s="282"/>
      <c r="D92" s="282">
        <v>1166</v>
      </c>
      <c r="E92" s="282">
        <v>2135</v>
      </c>
      <c r="F92" s="282">
        <v>1803</v>
      </c>
      <c r="G92" s="43" t="s">
        <v>261</v>
      </c>
      <c r="H92" s="176"/>
    </row>
    <row r="93" spans="1:8" ht="15">
      <c r="A93" s="211" t="s">
        <v>152</v>
      </c>
      <c r="B93" s="279">
        <f>SUM(B94:B95)</f>
        <v>18045</v>
      </c>
      <c r="C93" s="279">
        <f>SUM(C94:C95)</f>
        <v>20607</v>
      </c>
      <c r="D93" s="279">
        <f>SUM(D94:D95)</f>
        <v>8952</v>
      </c>
      <c r="E93" s="279">
        <f>SUM(E94:E95)</f>
        <v>21115</v>
      </c>
      <c r="F93" s="279">
        <f>SUM(F94:F95)</f>
        <v>9901</v>
      </c>
      <c r="G93" s="44" t="s">
        <v>262</v>
      </c>
      <c r="H93" s="151"/>
    </row>
    <row r="94" spans="1:8">
      <c r="A94" s="178" t="s">
        <v>153</v>
      </c>
      <c r="B94" s="155" t="s">
        <v>319</v>
      </c>
      <c r="C94" s="155" t="s">
        <v>319</v>
      </c>
      <c r="D94" s="282">
        <v>270</v>
      </c>
      <c r="E94" s="155" t="s">
        <v>319</v>
      </c>
      <c r="F94" s="155" t="s">
        <v>319</v>
      </c>
      <c r="G94" s="115" t="s">
        <v>341</v>
      </c>
      <c r="H94" s="176"/>
    </row>
    <row r="95" spans="1:8">
      <c r="A95" s="117" t="s">
        <v>100</v>
      </c>
      <c r="B95" s="282">
        <v>18045</v>
      </c>
      <c r="C95" s="282">
        <v>20607</v>
      </c>
      <c r="D95" s="282">
        <v>8682</v>
      </c>
      <c r="E95" s="282">
        <v>21115</v>
      </c>
      <c r="F95" s="282">
        <v>9901</v>
      </c>
      <c r="G95" s="38" t="s">
        <v>263</v>
      </c>
      <c r="H95" s="176"/>
    </row>
    <row r="96" spans="1:8" ht="15">
      <c r="A96" s="224" t="s">
        <v>30</v>
      </c>
      <c r="B96" s="279">
        <f>B12+B21+B30+B40+B47+B53+B62+B71+B77+B84+B89+B93</f>
        <v>6334973</v>
      </c>
      <c r="C96" s="279">
        <f>C12+C21+C30+C40+C47+C53+C62+C71+C77+C84+C89+C93</f>
        <v>6862110</v>
      </c>
      <c r="D96" s="279">
        <f>D12+D21+D30+D40+D47+D53+D62+D71+D77+D84+D89+D93</f>
        <v>2898834</v>
      </c>
      <c r="E96" s="279">
        <f>E12+E21+E30+E40+E47+E53+E62+E71+E77+E84+E89+E93</f>
        <v>912723</v>
      </c>
      <c r="F96" s="279">
        <f>F12+F21+F30+F40+F47+F53+F62+F71+F77+F84+F89+F93</f>
        <v>630622</v>
      </c>
      <c r="G96" s="46" t="s">
        <v>264</v>
      </c>
      <c r="H96" s="151"/>
    </row>
    <row r="101" spans="1:7">
      <c r="B101" s="346"/>
      <c r="C101" s="346"/>
      <c r="D101" s="346"/>
      <c r="E101" s="346"/>
      <c r="F101" s="346"/>
      <c r="G101" s="346"/>
    </row>
    <row r="102" spans="1:7">
      <c r="A102" s="285" t="s">
        <v>346</v>
      </c>
      <c r="B102" s="40"/>
      <c r="C102" s="40"/>
      <c r="E102" s="88"/>
      <c r="G102" s="284" t="s">
        <v>343</v>
      </c>
    </row>
  </sheetData>
  <mergeCells count="1">
    <mergeCell ref="B101:G101"/>
  </mergeCells>
  <pageMargins left="0.7" right="0.7" top="0.75" bottom="0.75" header="0.3" footer="0.3"/>
  <pageSetup paperSize="9" orientation="portrait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theme="4" tint="0.59999389629810485"/>
  </sheetPr>
  <dimension ref="A1:N177"/>
  <sheetViews>
    <sheetView tabSelected="1" workbookViewId="0">
      <selection activeCell="C103" sqref="C103"/>
    </sheetView>
  </sheetViews>
  <sheetFormatPr baseColWidth="10" defaultRowHeight="12"/>
  <cols>
    <col min="1" max="1" width="20.75" style="58" customWidth="1"/>
    <col min="2" max="2" width="11.875" style="58" customWidth="1"/>
    <col min="3" max="7" width="11" style="58" customWidth="1"/>
    <col min="8" max="8" width="8.125" style="58" customWidth="1"/>
    <col min="9" max="9" width="9.375" style="58" customWidth="1"/>
    <col min="10" max="10" width="10" style="58" customWidth="1"/>
    <col min="11" max="11" width="0" style="58" hidden="1" customWidth="1"/>
    <col min="12" max="12" width="15.375" style="58" customWidth="1"/>
    <col min="13" max="13" width="11" style="58" customWidth="1"/>
    <col min="14" max="14" width="11" style="157" customWidth="1"/>
  </cols>
  <sheetData>
    <row r="1" spans="1:13" ht="22.5">
      <c r="A1" s="94" t="s">
        <v>2</v>
      </c>
      <c r="B1" s="93"/>
      <c r="C1" s="93"/>
      <c r="D1" s="93"/>
      <c r="E1" s="93"/>
      <c r="F1" s="93"/>
      <c r="G1" s="93"/>
      <c r="H1" s="94"/>
      <c r="I1" s="95"/>
      <c r="J1" s="93"/>
      <c r="L1" s="96" t="s">
        <v>4</v>
      </c>
    </row>
    <row r="2" spans="1:13" ht="20.25">
      <c r="A2" s="97"/>
      <c r="B2" s="93"/>
      <c r="C2" s="93"/>
      <c r="D2" s="93"/>
      <c r="E2" s="93"/>
      <c r="F2" s="93"/>
      <c r="G2" s="93"/>
      <c r="H2" s="97"/>
      <c r="I2" s="98"/>
      <c r="J2" s="93"/>
    </row>
    <row r="3" spans="1:13" ht="20.25">
      <c r="A3" s="99" t="s">
        <v>42</v>
      </c>
      <c r="B3" s="93"/>
      <c r="C3" s="93"/>
      <c r="D3" s="93"/>
      <c r="E3" s="93"/>
      <c r="F3" s="93"/>
      <c r="G3" s="93"/>
      <c r="H3" s="99"/>
      <c r="I3" s="100"/>
      <c r="J3" s="93"/>
      <c r="L3" s="101" t="s">
        <v>48</v>
      </c>
    </row>
    <row r="4" spans="1:13" ht="20.25">
      <c r="A4" s="99" t="s">
        <v>43</v>
      </c>
      <c r="B4" s="93"/>
      <c r="C4" s="93"/>
      <c r="D4" s="93"/>
      <c r="E4" s="93"/>
      <c r="F4" s="93"/>
      <c r="G4" s="93"/>
      <c r="H4" s="99"/>
      <c r="I4" s="100"/>
      <c r="J4" s="93"/>
      <c r="L4" s="102" t="s">
        <v>372</v>
      </c>
    </row>
    <row r="5" spans="1:13" ht="17.25" customHeight="1">
      <c r="A5" s="103" t="s">
        <v>44</v>
      </c>
      <c r="H5" s="103"/>
      <c r="I5" s="104"/>
      <c r="J5" s="93"/>
    </row>
    <row r="6" spans="1:13" hidden="1"/>
    <row r="8" spans="1:13" ht="12.75">
      <c r="H8" s="105"/>
      <c r="I8" s="90"/>
      <c r="J8" s="90"/>
    </row>
    <row r="9" spans="1:13" ht="12.75">
      <c r="A9" s="107" t="s">
        <v>325</v>
      </c>
      <c r="L9" s="106" t="s">
        <v>326</v>
      </c>
    </row>
    <row r="10" spans="1:13" ht="15">
      <c r="A10" s="59"/>
      <c r="B10" s="275" t="s">
        <v>264</v>
      </c>
      <c r="C10" s="275" t="s">
        <v>305</v>
      </c>
      <c r="D10" s="286" t="s">
        <v>327</v>
      </c>
      <c r="E10" s="286" t="s">
        <v>320</v>
      </c>
      <c r="F10" s="57" t="s">
        <v>302</v>
      </c>
      <c r="G10" s="56" t="s">
        <v>318</v>
      </c>
      <c r="H10" s="56" t="s">
        <v>358</v>
      </c>
      <c r="I10" s="56" t="s">
        <v>304</v>
      </c>
      <c r="J10" s="56" t="s">
        <v>301</v>
      </c>
    </row>
    <row r="11" spans="1:13" ht="12.75">
      <c r="B11" s="287" t="s">
        <v>30</v>
      </c>
      <c r="C11" s="288" t="s">
        <v>126</v>
      </c>
      <c r="D11" s="289" t="s">
        <v>324</v>
      </c>
      <c r="E11" s="289" t="s">
        <v>316</v>
      </c>
      <c r="F11" s="288" t="s">
        <v>373</v>
      </c>
      <c r="G11" s="290" t="s">
        <v>375</v>
      </c>
      <c r="H11" s="288" t="s">
        <v>16</v>
      </c>
      <c r="I11" s="288" t="s">
        <v>359</v>
      </c>
      <c r="J11" s="288" t="s">
        <v>15</v>
      </c>
    </row>
    <row r="12" spans="1:13" s="26" customFormat="1" ht="14.25">
      <c r="A12" s="92"/>
      <c r="B12" s="291"/>
      <c r="C12" s="291"/>
      <c r="D12" s="291"/>
      <c r="E12" s="291"/>
      <c r="F12" s="292" t="s">
        <v>374</v>
      </c>
      <c r="G12" s="292" t="s">
        <v>376</v>
      </c>
      <c r="H12" s="291"/>
      <c r="I12" s="291"/>
      <c r="J12" s="291"/>
      <c r="K12" s="92"/>
      <c r="L12" s="92"/>
      <c r="M12" s="92"/>
    </row>
    <row r="13" spans="1:13" s="25" customFormat="1" ht="14.25">
      <c r="A13" s="204" t="s">
        <v>128</v>
      </c>
      <c r="B13" s="245">
        <f>SUM(B14:B21)</f>
        <v>2643464</v>
      </c>
      <c r="C13" s="245">
        <f t="shared" ref="C13:J13" si="0">SUM(C14:C21)</f>
        <v>60373</v>
      </c>
      <c r="D13" s="245">
        <f t="shared" si="0"/>
        <v>91806</v>
      </c>
      <c r="E13" s="245">
        <f t="shared" si="0"/>
        <v>41008</v>
      </c>
      <c r="F13" s="245">
        <f t="shared" si="0"/>
        <v>146168</v>
      </c>
      <c r="G13" s="245">
        <f t="shared" si="0"/>
        <v>193424</v>
      </c>
      <c r="H13" s="245">
        <f t="shared" si="0"/>
        <v>2903</v>
      </c>
      <c r="I13" s="245">
        <f t="shared" si="0"/>
        <v>513</v>
      </c>
      <c r="J13" s="293">
        <f t="shared" si="0"/>
        <v>0</v>
      </c>
      <c r="K13" s="106" t="e">
        <f>SUM(#REF!)</f>
        <v>#REF!</v>
      </c>
      <c r="L13" s="42" t="s">
        <v>182</v>
      </c>
      <c r="M13" s="91"/>
    </row>
    <row r="14" spans="1:13" s="25" customFormat="1" ht="12.75">
      <c r="A14" s="117" t="s">
        <v>55</v>
      </c>
      <c r="B14" s="245">
        <v>127600</v>
      </c>
      <c r="C14" s="246" t="s">
        <v>319</v>
      </c>
      <c r="D14" s="246">
        <v>32391</v>
      </c>
      <c r="E14" s="246" t="s">
        <v>319</v>
      </c>
      <c r="F14" s="246" t="s">
        <v>319</v>
      </c>
      <c r="G14" s="246">
        <v>8370</v>
      </c>
      <c r="H14" s="246" t="s">
        <v>319</v>
      </c>
      <c r="I14" s="246" t="s">
        <v>319</v>
      </c>
      <c r="J14" s="246" t="s">
        <v>319</v>
      </c>
      <c r="K14" s="61"/>
      <c r="L14" s="39" t="s">
        <v>183</v>
      </c>
      <c r="M14" s="91"/>
    </row>
    <row r="15" spans="1:13" s="25" customFormat="1" ht="12.75">
      <c r="A15" s="117" t="s">
        <v>56</v>
      </c>
      <c r="B15" s="245">
        <v>198737</v>
      </c>
      <c r="C15" s="246">
        <v>610</v>
      </c>
      <c r="D15" s="246" t="s">
        <v>319</v>
      </c>
      <c r="E15" s="246" t="s">
        <v>319</v>
      </c>
      <c r="F15" s="246">
        <v>101612</v>
      </c>
      <c r="G15" s="246">
        <v>7306</v>
      </c>
      <c r="H15" s="246">
        <v>2903</v>
      </c>
      <c r="I15" s="246" t="s">
        <v>319</v>
      </c>
      <c r="J15" s="246" t="s">
        <v>319</v>
      </c>
      <c r="K15" s="61"/>
      <c r="L15" s="39" t="s">
        <v>184</v>
      </c>
      <c r="M15" s="91"/>
    </row>
    <row r="16" spans="1:13" s="25" customFormat="1" ht="12.75">
      <c r="A16" s="117" t="s">
        <v>173</v>
      </c>
      <c r="B16" s="245">
        <v>10450</v>
      </c>
      <c r="C16" s="246" t="s">
        <v>319</v>
      </c>
      <c r="D16" s="246" t="s">
        <v>319</v>
      </c>
      <c r="E16" s="246" t="s">
        <v>319</v>
      </c>
      <c r="F16" s="246" t="s">
        <v>319</v>
      </c>
      <c r="G16" s="246">
        <v>8341</v>
      </c>
      <c r="H16" s="246" t="s">
        <v>319</v>
      </c>
      <c r="I16" s="246" t="s">
        <v>319</v>
      </c>
      <c r="J16" s="246" t="s">
        <v>319</v>
      </c>
      <c r="K16" s="118"/>
      <c r="L16" s="39" t="s">
        <v>185</v>
      </c>
      <c r="M16" s="91"/>
    </row>
    <row r="17" spans="1:13" s="25" customFormat="1" ht="12.75">
      <c r="A17" s="117" t="s">
        <v>57</v>
      </c>
      <c r="B17" s="245">
        <v>63080</v>
      </c>
      <c r="C17" s="246" t="s">
        <v>319</v>
      </c>
      <c r="D17" s="246" t="s">
        <v>319</v>
      </c>
      <c r="E17" s="246" t="s">
        <v>319</v>
      </c>
      <c r="F17" s="246">
        <v>1422</v>
      </c>
      <c r="G17" s="246" t="s">
        <v>319</v>
      </c>
      <c r="H17" s="246" t="s">
        <v>319</v>
      </c>
      <c r="I17" s="246" t="s">
        <v>319</v>
      </c>
      <c r="J17" s="246" t="s">
        <v>319</v>
      </c>
      <c r="K17" s="61"/>
      <c r="L17" s="39" t="s">
        <v>186</v>
      </c>
      <c r="M17" s="91"/>
    </row>
    <row r="18" spans="1:13" s="25" customFormat="1" ht="12.75">
      <c r="A18" s="117" t="s">
        <v>130</v>
      </c>
      <c r="B18" s="245">
        <v>363621</v>
      </c>
      <c r="C18" s="246">
        <v>903</v>
      </c>
      <c r="D18" s="246">
        <v>59415</v>
      </c>
      <c r="E18" s="246">
        <v>11566</v>
      </c>
      <c r="F18" s="246" t="s">
        <v>319</v>
      </c>
      <c r="G18" s="246">
        <v>92855</v>
      </c>
      <c r="H18" s="246" t="s">
        <v>319</v>
      </c>
      <c r="I18" s="246" t="s">
        <v>319</v>
      </c>
      <c r="J18" s="246" t="s">
        <v>319</v>
      </c>
      <c r="K18" s="61"/>
      <c r="L18" s="39" t="s">
        <v>187</v>
      </c>
      <c r="M18" s="91"/>
    </row>
    <row r="19" spans="1:13" s="25" customFormat="1" ht="12.75">
      <c r="A19" s="117" t="s">
        <v>131</v>
      </c>
      <c r="B19" s="245">
        <v>12043</v>
      </c>
      <c r="C19" s="246">
        <v>755</v>
      </c>
      <c r="D19" s="246" t="s">
        <v>319</v>
      </c>
      <c r="E19" s="246" t="s">
        <v>319</v>
      </c>
      <c r="F19" s="246" t="s">
        <v>319</v>
      </c>
      <c r="G19" s="246" t="s">
        <v>319</v>
      </c>
      <c r="H19" s="246" t="s">
        <v>319</v>
      </c>
      <c r="I19" s="246">
        <v>513</v>
      </c>
      <c r="J19" s="246" t="s">
        <v>319</v>
      </c>
      <c r="K19" s="118"/>
      <c r="L19" s="39" t="s">
        <v>188</v>
      </c>
      <c r="M19" s="91"/>
    </row>
    <row r="20" spans="1:13" s="25" customFormat="1" ht="12.75">
      <c r="A20" s="117" t="s">
        <v>58</v>
      </c>
      <c r="B20" s="245">
        <v>1642718</v>
      </c>
      <c r="C20" s="294">
        <v>53377</v>
      </c>
      <c r="D20" s="246" t="s">
        <v>319</v>
      </c>
      <c r="E20" s="294">
        <v>29442</v>
      </c>
      <c r="F20" s="294">
        <v>29067</v>
      </c>
      <c r="G20" s="294">
        <v>76552</v>
      </c>
      <c r="H20" s="246" t="s">
        <v>319</v>
      </c>
      <c r="I20" s="246" t="s">
        <v>319</v>
      </c>
      <c r="J20" s="246" t="s">
        <v>319</v>
      </c>
      <c r="K20" s="61"/>
      <c r="L20" s="39" t="s">
        <v>190</v>
      </c>
      <c r="M20" s="91"/>
    </row>
    <row r="21" spans="1:13" s="25" customFormat="1" ht="12.75">
      <c r="A21" s="117" t="s">
        <v>174</v>
      </c>
      <c r="B21" s="245">
        <v>225215</v>
      </c>
      <c r="C21" s="246">
        <v>4728</v>
      </c>
      <c r="D21" s="246" t="s">
        <v>319</v>
      </c>
      <c r="E21" s="246" t="s">
        <v>319</v>
      </c>
      <c r="F21" s="246">
        <v>14067</v>
      </c>
      <c r="G21" s="246" t="s">
        <v>319</v>
      </c>
      <c r="H21" s="246" t="s">
        <v>319</v>
      </c>
      <c r="I21" s="246" t="s">
        <v>319</v>
      </c>
      <c r="J21" s="246" t="s">
        <v>319</v>
      </c>
      <c r="K21" s="61"/>
      <c r="L21" s="39" t="s">
        <v>189</v>
      </c>
      <c r="M21" s="91"/>
    </row>
    <row r="22" spans="1:13" s="25" customFormat="1" ht="14.25">
      <c r="A22" s="204" t="s">
        <v>132</v>
      </c>
      <c r="B22" s="245">
        <f>SUM(B23:B30)</f>
        <v>790645</v>
      </c>
      <c r="C22" s="245">
        <f t="shared" ref="C22:K22" si="1">SUM(C23:C30)</f>
        <v>6663</v>
      </c>
      <c r="D22" s="245">
        <f t="shared" si="1"/>
        <v>13556</v>
      </c>
      <c r="E22" s="245">
        <f t="shared" si="1"/>
        <v>29955</v>
      </c>
      <c r="F22" s="245">
        <f t="shared" si="1"/>
        <v>5881</v>
      </c>
      <c r="G22" s="245">
        <f t="shared" si="1"/>
        <v>44427</v>
      </c>
      <c r="H22" s="293">
        <f t="shared" si="1"/>
        <v>0</v>
      </c>
      <c r="I22" s="293">
        <f t="shared" si="1"/>
        <v>0</v>
      </c>
      <c r="J22" s="293">
        <f t="shared" si="1"/>
        <v>0</v>
      </c>
      <c r="K22" s="245">
        <f t="shared" si="1"/>
        <v>0</v>
      </c>
      <c r="L22" s="37" t="s">
        <v>191</v>
      </c>
      <c r="M22" s="91"/>
    </row>
    <row r="23" spans="1:13" s="25" customFormat="1" ht="12.75">
      <c r="A23" s="117" t="s">
        <v>167</v>
      </c>
      <c r="B23" s="245">
        <v>429860</v>
      </c>
      <c r="C23" s="246">
        <v>4525</v>
      </c>
      <c r="D23" s="246">
        <v>13556</v>
      </c>
      <c r="E23" s="246" t="s">
        <v>319</v>
      </c>
      <c r="F23" s="246" t="s">
        <v>319</v>
      </c>
      <c r="G23" s="246">
        <v>14359</v>
      </c>
      <c r="H23" s="246" t="s">
        <v>319</v>
      </c>
      <c r="I23" s="246" t="s">
        <v>319</v>
      </c>
      <c r="J23" s="246" t="s">
        <v>319</v>
      </c>
      <c r="K23" s="61"/>
      <c r="L23" s="38" t="s">
        <v>192</v>
      </c>
      <c r="M23" s="91"/>
    </row>
    <row r="24" spans="1:13" s="25" customFormat="1" ht="12.75">
      <c r="A24" s="117" t="s">
        <v>133</v>
      </c>
      <c r="B24" s="245">
        <v>1966</v>
      </c>
      <c r="C24" s="246">
        <v>1036</v>
      </c>
      <c r="D24" s="246" t="s">
        <v>319</v>
      </c>
      <c r="E24" s="246" t="s">
        <v>319</v>
      </c>
      <c r="F24" s="246" t="s">
        <v>319</v>
      </c>
      <c r="G24" s="246" t="s">
        <v>319</v>
      </c>
      <c r="H24" s="246" t="s">
        <v>319</v>
      </c>
      <c r="I24" s="246" t="s">
        <v>319</v>
      </c>
      <c r="J24" s="246" t="s">
        <v>319</v>
      </c>
      <c r="K24" s="118"/>
      <c r="L24" s="38" t="s">
        <v>193</v>
      </c>
      <c r="M24" s="91"/>
    </row>
    <row r="25" spans="1:13" s="25" customFormat="1" ht="12.75">
      <c r="A25" s="117" t="s">
        <v>59</v>
      </c>
      <c r="B25" s="245">
        <v>9049</v>
      </c>
      <c r="C25" s="246" t="s">
        <v>319</v>
      </c>
      <c r="D25" s="246" t="s">
        <v>319</v>
      </c>
      <c r="E25" s="246"/>
      <c r="F25" s="246">
        <v>2491</v>
      </c>
      <c r="G25" s="246">
        <v>0</v>
      </c>
      <c r="H25" s="246" t="s">
        <v>319</v>
      </c>
      <c r="I25" s="246" t="s">
        <v>319</v>
      </c>
      <c r="J25" s="246" t="s">
        <v>319</v>
      </c>
      <c r="K25" s="61"/>
      <c r="L25" s="38" t="s">
        <v>195</v>
      </c>
      <c r="M25" s="91"/>
    </row>
    <row r="26" spans="1:13" s="25" customFormat="1" ht="12.75">
      <c r="A26" s="117" t="s">
        <v>134</v>
      </c>
      <c r="B26" s="245">
        <v>8894</v>
      </c>
      <c r="C26" s="246" t="s">
        <v>319</v>
      </c>
      <c r="D26" s="246" t="s">
        <v>319</v>
      </c>
      <c r="E26" s="246"/>
      <c r="F26" s="246">
        <v>0</v>
      </c>
      <c r="G26" s="246">
        <v>0</v>
      </c>
      <c r="H26" s="246" t="s">
        <v>319</v>
      </c>
      <c r="I26" s="246" t="s">
        <v>319</v>
      </c>
      <c r="J26" s="246" t="s">
        <v>319</v>
      </c>
      <c r="K26" s="118"/>
      <c r="L26" s="38" t="s">
        <v>196</v>
      </c>
      <c r="M26" s="91"/>
    </row>
    <row r="27" spans="1:13" s="25" customFormat="1" ht="12.75">
      <c r="A27" s="117" t="s">
        <v>60</v>
      </c>
      <c r="B27" s="245">
        <v>3469</v>
      </c>
      <c r="C27" s="246" t="s">
        <v>319</v>
      </c>
      <c r="D27" s="246" t="s">
        <v>319</v>
      </c>
      <c r="E27" s="246"/>
      <c r="F27" s="246">
        <v>0</v>
      </c>
      <c r="G27" s="246">
        <v>0</v>
      </c>
      <c r="H27" s="246" t="s">
        <v>319</v>
      </c>
      <c r="I27" s="246" t="s">
        <v>319</v>
      </c>
      <c r="J27" s="246" t="s">
        <v>319</v>
      </c>
      <c r="K27" s="61"/>
      <c r="L27" s="38" t="s">
        <v>197</v>
      </c>
      <c r="M27" s="91"/>
    </row>
    <row r="28" spans="1:13" s="25" customFormat="1" ht="12.75">
      <c r="A28" s="117" t="s">
        <v>61</v>
      </c>
      <c r="B28" s="245">
        <v>150786</v>
      </c>
      <c r="C28" s="246">
        <v>1102</v>
      </c>
      <c r="D28" s="246" t="s">
        <v>319</v>
      </c>
      <c r="E28" s="246">
        <v>29955</v>
      </c>
      <c r="F28" s="246">
        <v>2588</v>
      </c>
      <c r="G28" s="246">
        <v>29368</v>
      </c>
      <c r="H28" s="246" t="s">
        <v>319</v>
      </c>
      <c r="I28" s="246" t="s">
        <v>319</v>
      </c>
      <c r="J28" s="246" t="s">
        <v>319</v>
      </c>
      <c r="K28" s="61"/>
      <c r="L28" s="38" t="s">
        <v>198</v>
      </c>
      <c r="M28" s="91"/>
    </row>
    <row r="29" spans="1:13" s="25" customFormat="1" ht="12.75">
      <c r="A29" s="117" t="s">
        <v>62</v>
      </c>
      <c r="B29" s="245">
        <v>186621</v>
      </c>
      <c r="C29" s="246" t="s">
        <v>319</v>
      </c>
      <c r="D29" s="246" t="s">
        <v>319</v>
      </c>
      <c r="E29" s="246"/>
      <c r="F29" s="246">
        <v>802</v>
      </c>
      <c r="G29" s="246">
        <v>700</v>
      </c>
      <c r="H29" s="246" t="s">
        <v>319</v>
      </c>
      <c r="I29" s="246" t="s">
        <v>319</v>
      </c>
      <c r="J29" s="246" t="s">
        <v>319</v>
      </c>
      <c r="K29" s="61"/>
      <c r="L29" s="38" t="s">
        <v>199</v>
      </c>
      <c r="M29" s="91"/>
    </row>
    <row r="30" spans="1:13" s="25" customFormat="1" ht="12.75">
      <c r="A30" s="117" t="s">
        <v>63</v>
      </c>
      <c r="B30" s="246" t="s">
        <v>319</v>
      </c>
      <c r="C30" s="246" t="s">
        <v>319</v>
      </c>
      <c r="D30" s="246" t="s">
        <v>319</v>
      </c>
      <c r="E30" s="246" t="s">
        <v>319</v>
      </c>
      <c r="F30" s="246" t="s">
        <v>319</v>
      </c>
      <c r="G30" s="246" t="s">
        <v>319</v>
      </c>
      <c r="H30" s="246" t="s">
        <v>319</v>
      </c>
      <c r="I30" s="246" t="s">
        <v>319</v>
      </c>
      <c r="J30" s="246" t="s">
        <v>319</v>
      </c>
      <c r="K30" s="118"/>
      <c r="L30" s="61" t="s">
        <v>266</v>
      </c>
      <c r="M30" s="91"/>
    </row>
    <row r="31" spans="1:13" s="25" customFormat="1" ht="14.25">
      <c r="A31" s="211" t="s">
        <v>337</v>
      </c>
      <c r="B31" s="245">
        <f>SUM(B32:B40)</f>
        <v>1460804</v>
      </c>
      <c r="C31" s="245">
        <f t="shared" ref="C31:K31" si="2">SUM(C32:C40)</f>
        <v>17652</v>
      </c>
      <c r="D31" s="293">
        <f t="shared" si="2"/>
        <v>0</v>
      </c>
      <c r="E31" s="245">
        <f t="shared" si="2"/>
        <v>33306</v>
      </c>
      <c r="F31" s="245">
        <f t="shared" si="2"/>
        <v>209699</v>
      </c>
      <c r="G31" s="245">
        <f t="shared" si="2"/>
        <v>97988</v>
      </c>
      <c r="H31" s="245">
        <f t="shared" si="2"/>
        <v>9924</v>
      </c>
      <c r="I31" s="245">
        <f t="shared" si="2"/>
        <v>63</v>
      </c>
      <c r="J31" s="245">
        <f t="shared" si="2"/>
        <v>11546</v>
      </c>
      <c r="K31" s="245">
        <f t="shared" si="2"/>
        <v>0</v>
      </c>
      <c r="L31" s="42" t="s">
        <v>200</v>
      </c>
      <c r="M31" s="91"/>
    </row>
    <row r="32" spans="1:13" s="25" customFormat="1" ht="12.75">
      <c r="A32" s="117" t="s">
        <v>65</v>
      </c>
      <c r="B32" s="245">
        <v>1442</v>
      </c>
      <c r="C32" s="246" t="s">
        <v>319</v>
      </c>
      <c r="D32" s="246" t="s">
        <v>319</v>
      </c>
      <c r="E32" s="246" t="s">
        <v>319</v>
      </c>
      <c r="F32" s="246" t="s">
        <v>319</v>
      </c>
      <c r="G32" s="246" t="s">
        <v>319</v>
      </c>
      <c r="H32" s="246" t="s">
        <v>319</v>
      </c>
      <c r="I32" s="246" t="s">
        <v>319</v>
      </c>
      <c r="J32" s="246">
        <v>228</v>
      </c>
      <c r="K32" s="118"/>
      <c r="L32" s="39" t="s">
        <v>201</v>
      </c>
      <c r="M32" s="91"/>
    </row>
    <row r="33" spans="1:13" s="25" customFormat="1" ht="12.75">
      <c r="A33" s="117" t="s">
        <v>165</v>
      </c>
      <c r="B33" s="245">
        <v>716</v>
      </c>
      <c r="C33" s="246" t="s">
        <v>319</v>
      </c>
      <c r="D33" s="246" t="s">
        <v>319</v>
      </c>
      <c r="E33" s="246" t="s">
        <v>319</v>
      </c>
      <c r="F33" s="246">
        <v>29</v>
      </c>
      <c r="G33" s="246" t="s">
        <v>319</v>
      </c>
      <c r="H33" s="246" t="s">
        <v>319</v>
      </c>
      <c r="I33" s="246" t="s">
        <v>319</v>
      </c>
      <c r="J33" s="246" t="s">
        <v>319</v>
      </c>
      <c r="K33" s="61"/>
      <c r="L33" s="39" t="s">
        <v>202</v>
      </c>
      <c r="M33" s="91"/>
    </row>
    <row r="34" spans="1:13" s="25" customFormat="1" ht="12.75">
      <c r="A34" s="117" t="s">
        <v>66</v>
      </c>
      <c r="B34" s="245">
        <v>953439</v>
      </c>
      <c r="C34" s="246">
        <v>1058</v>
      </c>
      <c r="D34" s="246" t="s">
        <v>319</v>
      </c>
      <c r="E34" s="246"/>
      <c r="F34" s="246">
        <v>181222</v>
      </c>
      <c r="G34" s="246">
        <v>3911</v>
      </c>
      <c r="H34" s="246" t="s">
        <v>319</v>
      </c>
      <c r="I34" s="246" t="s">
        <v>319</v>
      </c>
      <c r="J34" s="246">
        <v>5199</v>
      </c>
      <c r="K34" s="61"/>
      <c r="L34" s="39" t="s">
        <v>203</v>
      </c>
      <c r="M34" s="91"/>
    </row>
    <row r="35" spans="1:13" s="25" customFormat="1" ht="12.75">
      <c r="A35" s="117" t="s">
        <v>67</v>
      </c>
      <c r="B35" s="245">
        <v>238714</v>
      </c>
      <c r="C35" s="246">
        <v>12213</v>
      </c>
      <c r="D35" s="246" t="s">
        <v>319</v>
      </c>
      <c r="E35" s="246">
        <v>33306</v>
      </c>
      <c r="F35" s="246">
        <v>19697</v>
      </c>
      <c r="G35" s="246">
        <v>91959</v>
      </c>
      <c r="H35" s="246">
        <v>9575</v>
      </c>
      <c r="I35" s="246">
        <v>63</v>
      </c>
      <c r="J35" s="246">
        <v>6119</v>
      </c>
      <c r="K35" s="61"/>
      <c r="L35" s="39" t="s">
        <v>338</v>
      </c>
      <c r="M35" s="91"/>
    </row>
    <row r="36" spans="1:13" s="25" customFormat="1" ht="12.75">
      <c r="A36" s="117" t="s">
        <v>64</v>
      </c>
      <c r="B36" s="245">
        <v>187344</v>
      </c>
      <c r="C36" s="246" t="s">
        <v>319</v>
      </c>
      <c r="D36" s="246" t="s">
        <v>319</v>
      </c>
      <c r="E36" s="246" t="s">
        <v>319</v>
      </c>
      <c r="F36" s="246">
        <v>8751</v>
      </c>
      <c r="G36" s="246">
        <v>154</v>
      </c>
      <c r="H36" s="246" t="s">
        <v>319</v>
      </c>
      <c r="I36" s="246" t="s">
        <v>319</v>
      </c>
      <c r="J36" s="246" t="s">
        <v>319</v>
      </c>
      <c r="K36" s="61"/>
      <c r="L36" s="39" t="s">
        <v>204</v>
      </c>
      <c r="M36" s="91"/>
    </row>
    <row r="37" spans="1:13" s="25" customFormat="1" ht="12.75">
      <c r="A37" s="117" t="s">
        <v>70</v>
      </c>
      <c r="B37" s="245">
        <v>41207</v>
      </c>
      <c r="C37" s="246">
        <v>880</v>
      </c>
      <c r="D37" s="246" t="s">
        <v>319</v>
      </c>
      <c r="E37" s="246" t="s">
        <v>319</v>
      </c>
      <c r="F37" s="246" t="s">
        <v>319</v>
      </c>
      <c r="G37" s="246">
        <v>1964</v>
      </c>
      <c r="H37" s="246" t="s">
        <v>319</v>
      </c>
      <c r="I37" s="246" t="s">
        <v>319</v>
      </c>
      <c r="J37" s="246" t="s">
        <v>319</v>
      </c>
      <c r="K37" s="61"/>
      <c r="L37" s="43" t="s">
        <v>205</v>
      </c>
      <c r="M37" s="91"/>
    </row>
    <row r="38" spans="1:13" s="25" customFormat="1" ht="12.75">
      <c r="A38" s="117" t="s">
        <v>166</v>
      </c>
      <c r="B38" s="245">
        <v>14120</v>
      </c>
      <c r="C38" s="246">
        <v>1776</v>
      </c>
      <c r="D38" s="246" t="s">
        <v>319</v>
      </c>
      <c r="E38" s="246" t="s">
        <v>319</v>
      </c>
      <c r="F38" s="246" t="s">
        <v>319</v>
      </c>
      <c r="G38" s="246" t="s">
        <v>319</v>
      </c>
      <c r="H38" s="246" t="s">
        <v>319</v>
      </c>
      <c r="I38" s="246" t="s">
        <v>319</v>
      </c>
      <c r="J38" s="246" t="s">
        <v>319</v>
      </c>
      <c r="K38" s="61"/>
      <c r="L38" s="39" t="s">
        <v>206</v>
      </c>
      <c r="M38" s="91"/>
    </row>
    <row r="39" spans="1:13" s="25" customFormat="1" ht="12.75">
      <c r="A39" s="117" t="s">
        <v>68</v>
      </c>
      <c r="B39" s="245">
        <v>2475</v>
      </c>
      <c r="C39" s="246">
        <v>142</v>
      </c>
      <c r="D39" s="246" t="s">
        <v>319</v>
      </c>
      <c r="E39" s="246" t="s">
        <v>319</v>
      </c>
      <c r="F39" s="246" t="s">
        <v>319</v>
      </c>
      <c r="G39" s="246" t="s">
        <v>319</v>
      </c>
      <c r="H39" s="246" t="s">
        <v>319</v>
      </c>
      <c r="I39" s="246" t="s">
        <v>319</v>
      </c>
      <c r="J39" s="246" t="s">
        <v>319</v>
      </c>
      <c r="K39" s="61"/>
      <c r="L39" s="39" t="s">
        <v>265</v>
      </c>
      <c r="M39" s="91"/>
    </row>
    <row r="40" spans="1:13" s="25" customFormat="1" ht="12.75">
      <c r="A40" s="117" t="s">
        <v>69</v>
      </c>
      <c r="B40" s="245">
        <v>21347</v>
      </c>
      <c r="C40" s="246">
        <v>1583</v>
      </c>
      <c r="D40" s="246" t="s">
        <v>319</v>
      </c>
      <c r="E40" s="246" t="s">
        <v>319</v>
      </c>
      <c r="F40" s="246" t="s">
        <v>319</v>
      </c>
      <c r="G40" s="246" t="s">
        <v>319</v>
      </c>
      <c r="H40" s="246">
        <v>349</v>
      </c>
      <c r="I40" s="246" t="s">
        <v>319</v>
      </c>
      <c r="J40" s="246" t="s">
        <v>319</v>
      </c>
      <c r="K40" s="61"/>
      <c r="L40" s="39" t="s">
        <v>207</v>
      </c>
      <c r="M40" s="91"/>
    </row>
    <row r="41" spans="1:13" s="25" customFormat="1" ht="14.25">
      <c r="A41" s="211" t="s">
        <v>135</v>
      </c>
      <c r="B41" s="245">
        <f>SUM(B42:B47)</f>
        <v>1051324</v>
      </c>
      <c r="C41" s="293">
        <f t="shared" ref="C41:J41" si="3">SUM(C42:C47)</f>
        <v>0</v>
      </c>
      <c r="D41" s="245">
        <f t="shared" si="3"/>
        <v>9204</v>
      </c>
      <c r="E41" s="245">
        <f t="shared" si="3"/>
        <v>76990</v>
      </c>
      <c r="F41" s="245">
        <f t="shared" si="3"/>
        <v>3408</v>
      </c>
      <c r="G41" s="245">
        <f t="shared" si="3"/>
        <v>96286</v>
      </c>
      <c r="H41" s="293">
        <f t="shared" si="3"/>
        <v>0</v>
      </c>
      <c r="I41" s="293">
        <f t="shared" si="3"/>
        <v>0</v>
      </c>
      <c r="J41" s="245">
        <f t="shared" si="3"/>
        <v>4731</v>
      </c>
      <c r="K41" s="106" t="e">
        <f>SUM(#REF!)</f>
        <v>#REF!</v>
      </c>
      <c r="L41" s="42" t="s">
        <v>208</v>
      </c>
      <c r="M41" s="91"/>
    </row>
    <row r="42" spans="1:13" s="25" customFormat="1" ht="12.75">
      <c r="A42" s="117" t="s">
        <v>71</v>
      </c>
      <c r="B42" s="245">
        <v>135820</v>
      </c>
      <c r="C42" s="246" t="s">
        <v>319</v>
      </c>
      <c r="D42" s="246" t="s">
        <v>319</v>
      </c>
      <c r="E42" s="246" t="s">
        <v>319</v>
      </c>
      <c r="F42" s="246" t="s">
        <v>319</v>
      </c>
      <c r="G42" s="246">
        <v>83091</v>
      </c>
      <c r="H42" s="246" t="s">
        <v>319</v>
      </c>
      <c r="I42" s="246" t="s">
        <v>319</v>
      </c>
      <c r="J42" s="246" t="s">
        <v>319</v>
      </c>
      <c r="K42" s="61"/>
      <c r="L42" s="38" t="s">
        <v>209</v>
      </c>
      <c r="M42" s="91"/>
    </row>
    <row r="43" spans="1:13" s="25" customFormat="1" ht="12.75">
      <c r="A43" s="117" t="s">
        <v>72</v>
      </c>
      <c r="B43" s="245">
        <v>9836</v>
      </c>
      <c r="C43" s="246" t="s">
        <v>319</v>
      </c>
      <c r="D43" s="246">
        <v>9204</v>
      </c>
      <c r="E43" s="246" t="s">
        <v>319</v>
      </c>
      <c r="F43" s="246" t="s">
        <v>319</v>
      </c>
      <c r="G43" s="246" t="s">
        <v>319</v>
      </c>
      <c r="H43" s="246" t="s">
        <v>319</v>
      </c>
      <c r="I43" s="246" t="s">
        <v>319</v>
      </c>
      <c r="J43" s="246" t="s">
        <v>319</v>
      </c>
      <c r="K43" s="118"/>
      <c r="L43" s="39" t="s">
        <v>210</v>
      </c>
      <c r="M43" s="91"/>
    </row>
    <row r="44" spans="1:13" s="25" customFormat="1" ht="12.75">
      <c r="A44" s="117" t="s">
        <v>73</v>
      </c>
      <c r="B44" s="245">
        <v>819435</v>
      </c>
      <c r="C44" s="246" t="s">
        <v>319</v>
      </c>
      <c r="D44" s="246" t="s">
        <v>319</v>
      </c>
      <c r="E44" s="246">
        <v>76990</v>
      </c>
      <c r="F44" s="246">
        <v>3408</v>
      </c>
      <c r="G44" s="246">
        <v>13195</v>
      </c>
      <c r="H44" s="246" t="s">
        <v>319</v>
      </c>
      <c r="I44" s="246" t="s">
        <v>319</v>
      </c>
      <c r="J44" s="246">
        <v>4731</v>
      </c>
      <c r="K44" s="61"/>
      <c r="L44" s="39" t="s">
        <v>211</v>
      </c>
      <c r="M44" s="91"/>
    </row>
    <row r="45" spans="1:13" s="25" customFormat="1" ht="12.75">
      <c r="A45" s="117" t="s">
        <v>74</v>
      </c>
      <c r="B45" s="245">
        <v>36266</v>
      </c>
      <c r="C45" s="246" t="s">
        <v>319</v>
      </c>
      <c r="D45" s="246" t="s">
        <v>319</v>
      </c>
      <c r="E45" s="246" t="s">
        <v>319</v>
      </c>
      <c r="F45" s="246" t="s">
        <v>319</v>
      </c>
      <c r="G45" s="246" t="s">
        <v>319</v>
      </c>
      <c r="H45" s="246" t="s">
        <v>319</v>
      </c>
      <c r="I45" s="246" t="s">
        <v>319</v>
      </c>
      <c r="J45" s="246" t="s">
        <v>319</v>
      </c>
      <c r="K45" s="118"/>
      <c r="L45" s="39" t="s">
        <v>212</v>
      </c>
      <c r="M45" s="91"/>
    </row>
    <row r="46" spans="1:13" s="25" customFormat="1" ht="12.75">
      <c r="A46" s="117" t="s">
        <v>136</v>
      </c>
      <c r="B46" s="245">
        <v>1218</v>
      </c>
      <c r="C46" s="246" t="s">
        <v>319</v>
      </c>
      <c r="D46" s="246" t="s">
        <v>319</v>
      </c>
      <c r="E46" s="246" t="s">
        <v>319</v>
      </c>
      <c r="F46" s="246" t="s">
        <v>319</v>
      </c>
      <c r="G46" s="246" t="s">
        <v>319</v>
      </c>
      <c r="H46" s="246" t="s">
        <v>319</v>
      </c>
      <c r="I46" s="246" t="s">
        <v>319</v>
      </c>
      <c r="J46" s="246" t="s">
        <v>319</v>
      </c>
      <c r="K46" s="118"/>
      <c r="L46" s="39" t="s">
        <v>214</v>
      </c>
      <c r="M46" s="91"/>
    </row>
    <row r="47" spans="1:13" s="25" customFormat="1" ht="12.75">
      <c r="A47" s="117" t="s">
        <v>76</v>
      </c>
      <c r="B47" s="245">
        <v>48749</v>
      </c>
      <c r="C47" s="246" t="s">
        <v>319</v>
      </c>
      <c r="D47" s="246" t="s">
        <v>319</v>
      </c>
      <c r="E47" s="246" t="s">
        <v>319</v>
      </c>
      <c r="F47" s="246" t="s">
        <v>319</v>
      </c>
      <c r="G47" s="246" t="s">
        <v>319</v>
      </c>
      <c r="H47" s="246" t="s">
        <v>319</v>
      </c>
      <c r="I47" s="246" t="s">
        <v>319</v>
      </c>
      <c r="J47" s="246" t="s">
        <v>319</v>
      </c>
      <c r="K47" s="118"/>
      <c r="L47" s="39" t="s">
        <v>215</v>
      </c>
      <c r="M47" s="91"/>
    </row>
    <row r="48" spans="1:13" s="25" customFormat="1" ht="14.25">
      <c r="A48" s="217" t="s">
        <v>137</v>
      </c>
      <c r="B48" s="245">
        <f>SUM(B49:B53)</f>
        <v>241988</v>
      </c>
      <c r="C48" s="245">
        <f t="shared" ref="C48:K48" si="4">SUM(C49:C53)</f>
        <v>20758</v>
      </c>
      <c r="D48" s="293">
        <f t="shared" si="4"/>
        <v>0</v>
      </c>
      <c r="E48" s="293">
        <f t="shared" si="4"/>
        <v>0</v>
      </c>
      <c r="F48" s="245">
        <f t="shared" si="4"/>
        <v>12086</v>
      </c>
      <c r="G48" s="245">
        <f t="shared" si="4"/>
        <v>8624</v>
      </c>
      <c r="H48" s="245">
        <f t="shared" si="4"/>
        <v>4174</v>
      </c>
      <c r="I48" s="293">
        <f t="shared" si="4"/>
        <v>0</v>
      </c>
      <c r="J48" s="293">
        <f t="shared" si="4"/>
        <v>0</v>
      </c>
      <c r="K48" s="245" t="e">
        <f t="shared" si="4"/>
        <v>#REF!</v>
      </c>
      <c r="L48" s="42" t="s">
        <v>216</v>
      </c>
      <c r="M48" s="91"/>
    </row>
    <row r="49" spans="1:13" s="25" customFormat="1" ht="12.75">
      <c r="A49" s="117" t="s">
        <v>77</v>
      </c>
      <c r="B49" s="245">
        <v>87917</v>
      </c>
      <c r="C49" s="246">
        <v>17070</v>
      </c>
      <c r="D49" s="246" t="s">
        <v>319</v>
      </c>
      <c r="E49" s="246" t="s">
        <v>319</v>
      </c>
      <c r="F49" s="246">
        <v>11323</v>
      </c>
      <c r="G49" s="246">
        <v>7112</v>
      </c>
      <c r="H49" s="246">
        <v>2012</v>
      </c>
      <c r="I49" s="246" t="s">
        <v>319</v>
      </c>
      <c r="J49" s="246" t="s">
        <v>319</v>
      </c>
      <c r="K49" s="106" t="e">
        <f>SUM(#REF!)</f>
        <v>#REF!</v>
      </c>
      <c r="L49" s="39" t="s">
        <v>217</v>
      </c>
      <c r="M49" s="91"/>
    </row>
    <row r="50" spans="1:13" s="25" customFormat="1" ht="12.75">
      <c r="A50" s="117" t="s">
        <v>78</v>
      </c>
      <c r="B50" s="245">
        <v>113924</v>
      </c>
      <c r="C50" s="246">
        <v>407</v>
      </c>
      <c r="D50" s="246" t="s">
        <v>319</v>
      </c>
      <c r="E50" s="246" t="s">
        <v>319</v>
      </c>
      <c r="F50" s="246" t="s">
        <v>319</v>
      </c>
      <c r="G50" s="246" t="s">
        <v>319</v>
      </c>
      <c r="H50" s="246" t="s">
        <v>319</v>
      </c>
      <c r="I50" s="246" t="s">
        <v>319</v>
      </c>
      <c r="J50" s="246" t="s">
        <v>319</v>
      </c>
      <c r="K50" s="61"/>
      <c r="L50" s="39" t="s">
        <v>218</v>
      </c>
      <c r="M50" s="91"/>
    </row>
    <row r="51" spans="1:13" s="25" customFormat="1" ht="12.75">
      <c r="A51" s="117" t="s">
        <v>163</v>
      </c>
      <c r="B51" s="245">
        <v>3106</v>
      </c>
      <c r="C51" s="246">
        <v>1610</v>
      </c>
      <c r="D51" s="246" t="s">
        <v>319</v>
      </c>
      <c r="E51" s="246" t="s">
        <v>319</v>
      </c>
      <c r="F51" s="246" t="s">
        <v>319</v>
      </c>
      <c r="G51" s="246" t="s">
        <v>319</v>
      </c>
      <c r="H51" s="246" t="s">
        <v>319</v>
      </c>
      <c r="I51" s="246" t="s">
        <v>319</v>
      </c>
      <c r="J51" s="246" t="s">
        <v>319</v>
      </c>
      <c r="K51" s="61"/>
      <c r="L51" s="39" t="s">
        <v>219</v>
      </c>
      <c r="M51" s="91"/>
    </row>
    <row r="52" spans="1:13" s="25" customFormat="1" ht="12.75">
      <c r="A52" s="117" t="s">
        <v>79</v>
      </c>
      <c r="B52" s="245">
        <v>18139</v>
      </c>
      <c r="C52" s="246">
        <v>1671</v>
      </c>
      <c r="D52" s="246" t="s">
        <v>319</v>
      </c>
      <c r="E52" s="246" t="s">
        <v>319</v>
      </c>
      <c r="F52" s="246">
        <v>763</v>
      </c>
      <c r="G52" s="246" t="s">
        <v>319</v>
      </c>
      <c r="H52" s="246">
        <v>2162</v>
      </c>
      <c r="I52" s="246" t="s">
        <v>319</v>
      </c>
      <c r="J52" s="246" t="s">
        <v>319</v>
      </c>
      <c r="K52" s="61"/>
      <c r="L52" s="39" t="s">
        <v>220</v>
      </c>
      <c r="M52" s="91"/>
    </row>
    <row r="53" spans="1:13" s="25" customFormat="1" ht="12.75">
      <c r="A53" s="117" t="s">
        <v>80</v>
      </c>
      <c r="B53" s="245">
        <v>18902</v>
      </c>
      <c r="C53" s="246" t="s">
        <v>319</v>
      </c>
      <c r="D53" s="246" t="s">
        <v>319</v>
      </c>
      <c r="E53" s="246" t="s">
        <v>319</v>
      </c>
      <c r="F53" s="246" t="s">
        <v>319</v>
      </c>
      <c r="G53" s="246">
        <v>1512</v>
      </c>
      <c r="H53" s="246" t="s">
        <v>319</v>
      </c>
      <c r="I53" s="246" t="s">
        <v>319</v>
      </c>
      <c r="J53" s="246" t="s">
        <v>319</v>
      </c>
      <c r="K53" s="61"/>
      <c r="L53" s="38" t="s">
        <v>221</v>
      </c>
      <c r="M53" s="91"/>
    </row>
    <row r="54" spans="1:13" s="25" customFormat="1" ht="14.25">
      <c r="A54" s="217" t="s">
        <v>139</v>
      </c>
      <c r="B54" s="245">
        <f>SUM(B55:B62)</f>
        <v>2570885</v>
      </c>
      <c r="C54" s="245">
        <f t="shared" ref="C54:J54" si="5">SUM(C55:C62)</f>
        <v>67963</v>
      </c>
      <c r="D54" s="293">
        <f t="shared" si="5"/>
        <v>0</v>
      </c>
      <c r="E54" s="245">
        <f t="shared" si="5"/>
        <v>224281</v>
      </c>
      <c r="F54" s="245">
        <f t="shared" si="5"/>
        <v>16143</v>
      </c>
      <c r="G54" s="245">
        <f t="shared" si="5"/>
        <v>196607</v>
      </c>
      <c r="H54" s="245">
        <f t="shared" si="5"/>
        <v>245</v>
      </c>
      <c r="I54" s="245">
        <f t="shared" si="5"/>
        <v>425</v>
      </c>
      <c r="J54" s="293">
        <f t="shared" si="5"/>
        <v>0</v>
      </c>
      <c r="K54" s="61"/>
      <c r="L54" s="44" t="s">
        <v>222</v>
      </c>
      <c r="M54" s="91"/>
    </row>
    <row r="55" spans="1:13" s="25" customFormat="1" ht="12.75">
      <c r="A55" s="117" t="s">
        <v>81</v>
      </c>
      <c r="B55" s="245">
        <v>33171</v>
      </c>
      <c r="C55" s="246" t="s">
        <v>319</v>
      </c>
      <c r="D55" s="246" t="s">
        <v>319</v>
      </c>
      <c r="E55" s="246"/>
      <c r="F55" s="246">
        <v>802</v>
      </c>
      <c r="G55" s="246">
        <v>4064</v>
      </c>
      <c r="H55" s="246" t="s">
        <v>319</v>
      </c>
      <c r="I55" s="246" t="s">
        <v>319</v>
      </c>
      <c r="J55" s="246" t="s">
        <v>319</v>
      </c>
      <c r="K55" s="106" t="e">
        <f>SUM(#REF!)</f>
        <v>#REF!</v>
      </c>
      <c r="L55" s="38" t="s">
        <v>223</v>
      </c>
      <c r="M55" s="91"/>
    </row>
    <row r="56" spans="1:13" s="25" customFormat="1" ht="12.75">
      <c r="A56" s="117" t="s">
        <v>140</v>
      </c>
      <c r="B56" s="245">
        <v>10488</v>
      </c>
      <c r="C56" s="246" t="s">
        <v>319</v>
      </c>
      <c r="D56" s="246" t="s">
        <v>319</v>
      </c>
      <c r="E56" s="246"/>
      <c r="F56" s="246">
        <v>405</v>
      </c>
      <c r="G56" s="246">
        <v>10083</v>
      </c>
      <c r="H56" s="246" t="s">
        <v>319</v>
      </c>
      <c r="I56" s="246" t="s">
        <v>319</v>
      </c>
      <c r="J56" s="246" t="s">
        <v>319</v>
      </c>
      <c r="K56" s="118"/>
      <c r="L56" s="38" t="s">
        <v>224</v>
      </c>
      <c r="M56" s="91"/>
    </row>
    <row r="57" spans="1:13" s="25" customFormat="1" ht="12.75">
      <c r="A57" s="117" t="s">
        <v>82</v>
      </c>
      <c r="B57" s="245">
        <v>1998502</v>
      </c>
      <c r="C57" s="246">
        <v>62155</v>
      </c>
      <c r="D57" s="246" t="s">
        <v>319</v>
      </c>
      <c r="E57" s="246">
        <v>224281</v>
      </c>
      <c r="F57" s="246">
        <v>11005</v>
      </c>
      <c r="G57" s="246">
        <v>173104</v>
      </c>
      <c r="H57" s="246" t="s">
        <v>319</v>
      </c>
      <c r="I57" s="246" t="s">
        <v>319</v>
      </c>
      <c r="J57" s="246" t="s">
        <v>319</v>
      </c>
      <c r="K57" s="118"/>
      <c r="L57" s="39" t="s">
        <v>225</v>
      </c>
      <c r="M57" s="91"/>
    </row>
    <row r="58" spans="1:13" s="25" customFormat="1" ht="12.75">
      <c r="A58" s="117" t="s">
        <v>176</v>
      </c>
      <c r="B58" s="245">
        <v>271960</v>
      </c>
      <c r="C58" s="246">
        <v>182</v>
      </c>
      <c r="D58" s="246" t="s">
        <v>319</v>
      </c>
      <c r="E58" s="246" t="s">
        <v>319</v>
      </c>
      <c r="F58" s="246">
        <v>1733</v>
      </c>
      <c r="G58" s="246" t="s">
        <v>319</v>
      </c>
      <c r="H58" s="246" t="s">
        <v>319</v>
      </c>
      <c r="I58" s="246" t="s">
        <v>319</v>
      </c>
      <c r="J58" s="246" t="s">
        <v>319</v>
      </c>
      <c r="K58" s="61"/>
      <c r="L58" s="39" t="s">
        <v>226</v>
      </c>
      <c r="M58" s="108"/>
    </row>
    <row r="59" spans="1:13" s="25" customFormat="1" ht="12.75">
      <c r="A59" s="117" t="s">
        <v>83</v>
      </c>
      <c r="B59" s="245">
        <v>85779</v>
      </c>
      <c r="C59" s="246">
        <v>4696</v>
      </c>
      <c r="D59" s="246" t="s">
        <v>319</v>
      </c>
      <c r="E59" s="246" t="s">
        <v>319</v>
      </c>
      <c r="F59" s="246">
        <v>2160</v>
      </c>
      <c r="G59" s="246">
        <v>3218</v>
      </c>
      <c r="H59" s="246" t="s">
        <v>319</v>
      </c>
      <c r="I59" s="246" t="s">
        <v>319</v>
      </c>
      <c r="J59" s="246" t="s">
        <v>319</v>
      </c>
      <c r="K59" s="61"/>
      <c r="L59" s="39" t="s">
        <v>228</v>
      </c>
      <c r="M59" s="108"/>
    </row>
    <row r="60" spans="1:13" s="25" customFormat="1" ht="12.75">
      <c r="A60" s="117" t="s">
        <v>141</v>
      </c>
      <c r="B60" s="245">
        <v>143361</v>
      </c>
      <c r="C60" s="246">
        <v>930</v>
      </c>
      <c r="D60" s="246" t="s">
        <v>319</v>
      </c>
      <c r="E60" s="246" t="s">
        <v>319</v>
      </c>
      <c r="F60" s="246" t="s">
        <v>319</v>
      </c>
      <c r="G60" s="246">
        <v>6138</v>
      </c>
      <c r="H60" s="246" t="s">
        <v>319</v>
      </c>
      <c r="I60" s="246" t="s">
        <v>319</v>
      </c>
      <c r="J60" s="246" t="s">
        <v>319</v>
      </c>
      <c r="K60" s="118"/>
      <c r="L60" s="39" t="s">
        <v>229</v>
      </c>
      <c r="M60" s="91"/>
    </row>
    <row r="61" spans="1:13" s="25" customFormat="1" ht="12.75">
      <c r="A61" s="117" t="s">
        <v>84</v>
      </c>
      <c r="B61" s="245">
        <v>17276</v>
      </c>
      <c r="C61" s="246" t="s">
        <v>319</v>
      </c>
      <c r="D61" s="246" t="s">
        <v>319</v>
      </c>
      <c r="E61" s="246" t="s">
        <v>319</v>
      </c>
      <c r="F61" s="246" t="s">
        <v>319</v>
      </c>
      <c r="G61" s="246" t="s">
        <v>319</v>
      </c>
      <c r="H61" s="246" t="s">
        <v>319</v>
      </c>
      <c r="I61" s="246" t="s">
        <v>319</v>
      </c>
      <c r="J61" s="246" t="s">
        <v>319</v>
      </c>
      <c r="K61" s="61"/>
      <c r="L61" s="38" t="s">
        <v>231</v>
      </c>
      <c r="M61" s="91"/>
    </row>
    <row r="62" spans="1:13" s="25" customFormat="1" ht="12.75">
      <c r="A62" s="117" t="s">
        <v>142</v>
      </c>
      <c r="B62" s="245">
        <v>10348</v>
      </c>
      <c r="C62" s="246" t="s">
        <v>319</v>
      </c>
      <c r="D62" s="246" t="s">
        <v>319</v>
      </c>
      <c r="E62" s="246" t="s">
        <v>319</v>
      </c>
      <c r="F62" s="246">
        <v>38</v>
      </c>
      <c r="G62" s="246" t="s">
        <v>319</v>
      </c>
      <c r="H62" s="246">
        <v>245</v>
      </c>
      <c r="I62" s="246">
        <v>425</v>
      </c>
      <c r="J62" s="246" t="s">
        <v>319</v>
      </c>
      <c r="K62" s="118"/>
      <c r="L62" s="39" t="s">
        <v>230</v>
      </c>
      <c r="M62" s="91"/>
    </row>
    <row r="63" spans="1:13" s="25" customFormat="1" ht="14.25">
      <c r="A63" s="217" t="s">
        <v>339</v>
      </c>
      <c r="B63" s="245">
        <f>SUM(B64:B71)</f>
        <v>10416995</v>
      </c>
      <c r="C63" s="245">
        <f t="shared" ref="C63:J63" si="6">SUM(C64:C71)</f>
        <v>293308</v>
      </c>
      <c r="D63" s="245">
        <f t="shared" si="6"/>
        <v>1560999</v>
      </c>
      <c r="E63" s="245">
        <f t="shared" si="6"/>
        <v>653718</v>
      </c>
      <c r="F63" s="245">
        <f t="shared" si="6"/>
        <v>727123</v>
      </c>
      <c r="G63" s="245">
        <f t="shared" si="6"/>
        <v>467918</v>
      </c>
      <c r="H63" s="245">
        <f t="shared" si="6"/>
        <v>8221</v>
      </c>
      <c r="I63" s="245">
        <f t="shared" si="6"/>
        <v>25836</v>
      </c>
      <c r="J63" s="245">
        <f t="shared" si="6"/>
        <v>101738</v>
      </c>
      <c r="K63" s="61"/>
      <c r="L63" s="44" t="s">
        <v>232</v>
      </c>
      <c r="M63" s="91"/>
    </row>
    <row r="64" spans="1:13" s="25" customFormat="1" ht="12.75">
      <c r="A64" s="117" t="s">
        <v>143</v>
      </c>
      <c r="B64" s="245">
        <v>702292</v>
      </c>
      <c r="C64" s="246">
        <v>38145</v>
      </c>
      <c r="D64" s="246">
        <v>187535</v>
      </c>
      <c r="E64" s="246">
        <v>80237</v>
      </c>
      <c r="F64" s="246">
        <v>31592</v>
      </c>
      <c r="G64" s="246">
        <v>4237</v>
      </c>
      <c r="H64" s="246">
        <v>6662</v>
      </c>
      <c r="I64" s="246" t="s">
        <v>319</v>
      </c>
      <c r="J64" s="246" t="s">
        <v>319</v>
      </c>
      <c r="K64" s="61"/>
      <c r="L64" s="39" t="s">
        <v>233</v>
      </c>
      <c r="M64" s="91"/>
    </row>
    <row r="65" spans="1:13" s="25" customFormat="1" ht="12.75">
      <c r="A65" s="117" t="s">
        <v>144</v>
      </c>
      <c r="B65" s="180" t="s">
        <v>319</v>
      </c>
      <c r="C65" s="180" t="s">
        <v>319</v>
      </c>
      <c r="D65" s="180" t="s">
        <v>319</v>
      </c>
      <c r="E65" s="180" t="s">
        <v>319</v>
      </c>
      <c r="F65" s="180" t="s">
        <v>319</v>
      </c>
      <c r="G65" s="180" t="s">
        <v>319</v>
      </c>
      <c r="H65" s="180" t="s">
        <v>319</v>
      </c>
      <c r="I65" s="180" t="s">
        <v>319</v>
      </c>
      <c r="J65" s="180" t="s">
        <v>319</v>
      </c>
      <c r="K65" s="106" t="e">
        <f>SUM(#REF!)</f>
        <v>#REF!</v>
      </c>
      <c r="L65" s="39" t="s">
        <v>234</v>
      </c>
      <c r="M65" s="91"/>
    </row>
    <row r="66" spans="1:13" s="25" customFormat="1" ht="12.75">
      <c r="A66" s="117" t="s">
        <v>85</v>
      </c>
      <c r="B66" s="245">
        <v>667629</v>
      </c>
      <c r="C66" s="246">
        <v>25182</v>
      </c>
      <c r="D66" s="293">
        <v>0</v>
      </c>
      <c r="E66" s="246">
        <v>60558</v>
      </c>
      <c r="F66" s="246">
        <v>212116</v>
      </c>
      <c r="G66" s="246">
        <v>21373</v>
      </c>
      <c r="H66" s="246">
        <v>1559</v>
      </c>
      <c r="I66" s="246">
        <v>8956</v>
      </c>
      <c r="J66" s="246">
        <v>12257</v>
      </c>
      <c r="K66" s="118"/>
      <c r="L66" s="38" t="s">
        <v>235</v>
      </c>
      <c r="M66" s="91"/>
    </row>
    <row r="67" spans="1:13" s="25" customFormat="1" ht="12.75">
      <c r="A67" s="117" t="s">
        <v>168</v>
      </c>
      <c r="B67" s="180" t="s">
        <v>319</v>
      </c>
      <c r="C67" s="180" t="s">
        <v>319</v>
      </c>
      <c r="D67" s="180" t="s">
        <v>319</v>
      </c>
      <c r="E67" s="180" t="s">
        <v>319</v>
      </c>
      <c r="F67" s="180" t="s">
        <v>319</v>
      </c>
      <c r="G67" s="180" t="s">
        <v>319</v>
      </c>
      <c r="H67" s="180" t="s">
        <v>319</v>
      </c>
      <c r="I67" s="180" t="s">
        <v>319</v>
      </c>
      <c r="J67" s="180" t="s">
        <v>319</v>
      </c>
      <c r="K67" s="118"/>
      <c r="L67" s="38" t="s">
        <v>236</v>
      </c>
      <c r="M67" s="91"/>
    </row>
    <row r="68" spans="1:13" s="25" customFormat="1" ht="12.75">
      <c r="A68" s="117" t="s">
        <v>86</v>
      </c>
      <c r="B68" s="245">
        <v>8997267</v>
      </c>
      <c r="C68" s="246">
        <v>229981</v>
      </c>
      <c r="D68" s="246">
        <v>1373464</v>
      </c>
      <c r="E68" s="246">
        <v>512923</v>
      </c>
      <c r="F68" s="246">
        <v>474839</v>
      </c>
      <c r="G68" s="246">
        <v>442308</v>
      </c>
      <c r="H68" s="180" t="s">
        <v>319</v>
      </c>
      <c r="I68" s="246">
        <v>16880</v>
      </c>
      <c r="J68" s="246">
        <v>89481</v>
      </c>
      <c r="K68" s="61"/>
      <c r="L68" s="38" t="s">
        <v>237</v>
      </c>
      <c r="M68" s="91"/>
    </row>
    <row r="69" spans="1:13" s="25" customFormat="1" ht="12.75">
      <c r="A69" s="117" t="s">
        <v>145</v>
      </c>
      <c r="B69" s="245">
        <v>4145</v>
      </c>
      <c r="C69" s="246" t="s">
        <v>319</v>
      </c>
      <c r="D69" s="246" t="s">
        <v>319</v>
      </c>
      <c r="E69" s="246" t="s">
        <v>319</v>
      </c>
      <c r="F69" s="246" t="s">
        <v>319</v>
      </c>
      <c r="G69" s="246" t="s">
        <v>319</v>
      </c>
      <c r="H69" s="246" t="s">
        <v>319</v>
      </c>
      <c r="I69" s="246" t="s">
        <v>319</v>
      </c>
      <c r="J69" s="246" t="s">
        <v>319</v>
      </c>
      <c r="K69" s="118"/>
      <c r="L69" s="38" t="s">
        <v>238</v>
      </c>
      <c r="M69" s="91"/>
    </row>
    <row r="70" spans="1:13" s="25" customFormat="1" ht="12.75">
      <c r="A70" s="117" t="s">
        <v>87</v>
      </c>
      <c r="B70" s="245">
        <v>43543</v>
      </c>
      <c r="C70" s="246" t="s">
        <v>319</v>
      </c>
      <c r="D70" s="246" t="s">
        <v>319</v>
      </c>
      <c r="E70" s="246" t="s">
        <v>319</v>
      </c>
      <c r="F70" s="246">
        <v>8576</v>
      </c>
      <c r="G70" s="246" t="s">
        <v>319</v>
      </c>
      <c r="H70" s="246" t="s">
        <v>319</v>
      </c>
      <c r="I70" s="246" t="s">
        <v>319</v>
      </c>
      <c r="J70" s="246" t="s">
        <v>319</v>
      </c>
      <c r="K70" s="61"/>
      <c r="L70" s="39" t="s">
        <v>239</v>
      </c>
      <c r="M70" s="91"/>
    </row>
    <row r="71" spans="1:13" s="25" customFormat="1" ht="15">
      <c r="A71" s="295" t="s">
        <v>169</v>
      </c>
      <c r="B71" s="245">
        <v>2119</v>
      </c>
      <c r="C71" s="246" t="s">
        <v>319</v>
      </c>
      <c r="D71" s="246" t="s">
        <v>319</v>
      </c>
      <c r="E71" s="246" t="s">
        <v>319</v>
      </c>
      <c r="F71" s="246" t="s">
        <v>319</v>
      </c>
      <c r="G71" s="246" t="s">
        <v>319</v>
      </c>
      <c r="H71" s="246" t="s">
        <v>319</v>
      </c>
      <c r="I71" s="246" t="s">
        <v>319</v>
      </c>
      <c r="J71" s="246" t="s">
        <v>319</v>
      </c>
      <c r="K71" s="115"/>
      <c r="L71" s="61" t="s">
        <v>348</v>
      </c>
      <c r="M71" s="91"/>
    </row>
    <row r="72" spans="1:13" s="25" customFormat="1" ht="14.25">
      <c r="A72" s="211" t="s">
        <v>146</v>
      </c>
      <c r="B72" s="245">
        <f>SUM(B73:B77)</f>
        <v>421007</v>
      </c>
      <c r="C72" s="245">
        <f t="shared" ref="C72:K72" si="7">SUM(C73:C77)</f>
        <v>3317</v>
      </c>
      <c r="D72" s="293">
        <f t="shared" si="7"/>
        <v>0</v>
      </c>
      <c r="E72" s="293">
        <f t="shared" si="7"/>
        <v>0</v>
      </c>
      <c r="F72" s="245">
        <f t="shared" si="7"/>
        <v>35904</v>
      </c>
      <c r="G72" s="245">
        <f t="shared" si="7"/>
        <v>8854</v>
      </c>
      <c r="H72" s="245">
        <f t="shared" si="7"/>
        <v>59522</v>
      </c>
      <c r="I72" s="293">
        <f t="shared" si="7"/>
        <v>0</v>
      </c>
      <c r="J72" s="293">
        <f t="shared" si="7"/>
        <v>0</v>
      </c>
      <c r="K72" s="245" t="e">
        <f t="shared" si="7"/>
        <v>#REF!</v>
      </c>
      <c r="L72" s="44" t="s">
        <v>240</v>
      </c>
      <c r="M72" s="91"/>
    </row>
    <row r="73" spans="1:13" s="25" customFormat="1" ht="12.75">
      <c r="A73" s="117" t="s">
        <v>88</v>
      </c>
      <c r="B73" s="245">
        <v>106150</v>
      </c>
      <c r="C73" s="246">
        <v>2407</v>
      </c>
      <c r="D73" s="246" t="s">
        <v>319</v>
      </c>
      <c r="E73" s="246" t="s">
        <v>319</v>
      </c>
      <c r="F73" s="246">
        <v>292</v>
      </c>
      <c r="G73" s="246" t="s">
        <v>319</v>
      </c>
      <c r="H73" s="246">
        <v>50247</v>
      </c>
      <c r="I73" s="293">
        <v>0</v>
      </c>
      <c r="J73" s="293">
        <v>0</v>
      </c>
      <c r="K73" s="118"/>
      <c r="L73" s="39" t="s">
        <v>241</v>
      </c>
      <c r="M73" s="91"/>
    </row>
    <row r="74" spans="1:13" s="25" customFormat="1" ht="12.75">
      <c r="A74" s="117" t="s">
        <v>89</v>
      </c>
      <c r="B74" s="245">
        <v>18928</v>
      </c>
      <c r="C74" s="246">
        <v>100</v>
      </c>
      <c r="D74" s="246" t="s">
        <v>319</v>
      </c>
      <c r="E74" s="246" t="s">
        <v>319</v>
      </c>
      <c r="F74" s="246">
        <v>2133</v>
      </c>
      <c r="G74" s="246" t="s">
        <v>319</v>
      </c>
      <c r="H74" s="246">
        <v>8089</v>
      </c>
      <c r="I74" s="293">
        <v>0</v>
      </c>
      <c r="J74" s="293">
        <v>0</v>
      </c>
      <c r="K74" s="106" t="e">
        <f>SUM(#REF!)</f>
        <v>#REF!</v>
      </c>
      <c r="L74" s="39" t="s">
        <v>242</v>
      </c>
      <c r="M74" s="91"/>
    </row>
    <row r="75" spans="1:13" s="25" customFormat="1" ht="12.75">
      <c r="A75" s="117" t="s">
        <v>90</v>
      </c>
      <c r="B75" s="245">
        <v>276958</v>
      </c>
      <c r="C75" s="246">
        <v>810</v>
      </c>
      <c r="D75" s="246" t="s">
        <v>319</v>
      </c>
      <c r="E75" s="246" t="s">
        <v>319</v>
      </c>
      <c r="F75" s="246">
        <v>30632</v>
      </c>
      <c r="G75" s="246">
        <v>8854</v>
      </c>
      <c r="H75" s="246">
        <v>874</v>
      </c>
      <c r="I75" s="293">
        <v>0</v>
      </c>
      <c r="J75" s="293">
        <v>0</v>
      </c>
      <c r="K75" s="61"/>
      <c r="L75" s="38" t="s">
        <v>243</v>
      </c>
      <c r="M75" s="91"/>
    </row>
    <row r="76" spans="1:13" s="25" customFormat="1" ht="12.75">
      <c r="A76" s="117" t="s">
        <v>147</v>
      </c>
      <c r="B76" s="245">
        <v>17862</v>
      </c>
      <c r="C76" s="246" t="s">
        <v>319</v>
      </c>
      <c r="D76" s="246" t="s">
        <v>319</v>
      </c>
      <c r="E76" s="246" t="s">
        <v>319</v>
      </c>
      <c r="F76" s="246">
        <v>2770</v>
      </c>
      <c r="G76" s="246" t="s">
        <v>319</v>
      </c>
      <c r="H76" s="246">
        <v>169</v>
      </c>
      <c r="I76" s="293">
        <v>0</v>
      </c>
      <c r="J76" s="293">
        <v>0</v>
      </c>
      <c r="K76" s="118"/>
      <c r="L76" s="38" t="s">
        <v>244</v>
      </c>
      <c r="M76" s="91"/>
    </row>
    <row r="77" spans="1:13" s="25" customFormat="1" ht="14.25">
      <c r="A77" s="117" t="s">
        <v>91</v>
      </c>
      <c r="B77" s="245">
        <v>1109</v>
      </c>
      <c r="C77" s="246" t="s">
        <v>319</v>
      </c>
      <c r="D77" s="246" t="s">
        <v>319</v>
      </c>
      <c r="E77" s="246" t="s">
        <v>319</v>
      </c>
      <c r="F77" s="246">
        <v>77</v>
      </c>
      <c r="G77" s="246" t="s">
        <v>319</v>
      </c>
      <c r="H77" s="246">
        <v>143</v>
      </c>
      <c r="I77" s="293">
        <v>0</v>
      </c>
      <c r="J77" s="293">
        <v>0</v>
      </c>
      <c r="K77" s="222" t="s">
        <v>319</v>
      </c>
      <c r="L77" s="38" t="s">
        <v>245</v>
      </c>
      <c r="M77" s="91"/>
    </row>
    <row r="78" spans="1:13" s="25" customFormat="1" ht="14.25">
      <c r="A78" s="211" t="s">
        <v>340</v>
      </c>
      <c r="B78" s="245">
        <f>SUM(B79:B84)</f>
        <v>5594776</v>
      </c>
      <c r="C78" s="245">
        <f t="shared" ref="C78:K78" si="8">SUM(C79:C84)</f>
        <v>29766</v>
      </c>
      <c r="D78" s="245">
        <f t="shared" si="8"/>
        <v>1254763</v>
      </c>
      <c r="E78" s="245">
        <f t="shared" si="8"/>
        <v>61873</v>
      </c>
      <c r="F78" s="245">
        <f t="shared" si="8"/>
        <v>24832</v>
      </c>
      <c r="G78" s="245">
        <f t="shared" si="8"/>
        <v>691944</v>
      </c>
      <c r="H78" s="245">
        <f t="shared" si="8"/>
        <v>256</v>
      </c>
      <c r="I78" s="245">
        <f t="shared" si="8"/>
        <v>1173</v>
      </c>
      <c r="J78" s="293">
        <f t="shared" si="8"/>
        <v>0</v>
      </c>
      <c r="K78" s="245">
        <f t="shared" si="8"/>
        <v>0</v>
      </c>
      <c r="L78" s="44" t="s">
        <v>246</v>
      </c>
      <c r="M78" s="91"/>
    </row>
    <row r="79" spans="1:13" s="25" customFormat="1" ht="12.75">
      <c r="A79" s="117" t="s">
        <v>177</v>
      </c>
      <c r="B79" s="245">
        <v>5487434</v>
      </c>
      <c r="C79" s="246">
        <v>15588</v>
      </c>
      <c r="D79" s="246">
        <v>1254763</v>
      </c>
      <c r="E79" s="246">
        <v>61873</v>
      </c>
      <c r="F79" s="246">
        <v>20983</v>
      </c>
      <c r="G79" s="246">
        <v>691935</v>
      </c>
      <c r="H79" s="293">
        <v>0</v>
      </c>
      <c r="I79" s="293">
        <v>0</v>
      </c>
      <c r="J79" s="293">
        <v>0</v>
      </c>
      <c r="K79" s="118"/>
      <c r="L79" s="38" t="s">
        <v>247</v>
      </c>
      <c r="M79" s="91"/>
    </row>
    <row r="80" spans="1:13" s="25" customFormat="1" ht="14.25">
      <c r="A80" s="117" t="s">
        <v>170</v>
      </c>
      <c r="B80" s="245">
        <v>524</v>
      </c>
      <c r="C80" s="293">
        <v>0</v>
      </c>
      <c r="D80" s="293">
        <v>0</v>
      </c>
      <c r="E80" s="293">
        <v>0</v>
      </c>
      <c r="F80" s="293">
        <v>0</v>
      </c>
      <c r="G80" s="293">
        <v>0</v>
      </c>
      <c r="H80" s="293">
        <v>0</v>
      </c>
      <c r="I80" s="293">
        <v>0</v>
      </c>
      <c r="J80" s="293">
        <v>0</v>
      </c>
      <c r="K80" s="222" t="s">
        <v>319</v>
      </c>
      <c r="L80" s="38" t="s">
        <v>248</v>
      </c>
      <c r="M80" s="91"/>
    </row>
    <row r="81" spans="1:14" s="25" customFormat="1" ht="12.75">
      <c r="A81" s="117" t="s">
        <v>171</v>
      </c>
      <c r="B81" s="245">
        <v>85072</v>
      </c>
      <c r="C81" s="246">
        <v>13051</v>
      </c>
      <c r="D81" s="293">
        <v>0</v>
      </c>
      <c r="E81" s="293">
        <v>0</v>
      </c>
      <c r="F81" s="246">
        <v>2399</v>
      </c>
      <c r="G81" s="293">
        <v>0</v>
      </c>
      <c r="H81" s="293">
        <v>0</v>
      </c>
      <c r="I81" s="293">
        <v>0</v>
      </c>
      <c r="J81" s="293">
        <v>0</v>
      </c>
      <c r="K81" s="61"/>
      <c r="L81" s="38" t="s">
        <v>249</v>
      </c>
      <c r="M81" s="91"/>
    </row>
    <row r="82" spans="1:14" s="25" customFormat="1" ht="12.75">
      <c r="A82" s="117" t="s">
        <v>172</v>
      </c>
      <c r="B82" s="245">
        <v>5118</v>
      </c>
      <c r="C82" s="246">
        <v>964</v>
      </c>
      <c r="D82" s="293">
        <v>0</v>
      </c>
      <c r="E82" s="293">
        <v>0</v>
      </c>
      <c r="F82" s="246">
        <v>867</v>
      </c>
      <c r="G82" s="293">
        <v>0</v>
      </c>
      <c r="H82" s="293">
        <v>0</v>
      </c>
      <c r="I82" s="293">
        <v>0</v>
      </c>
      <c r="J82" s="293">
        <v>0</v>
      </c>
      <c r="K82" s="118"/>
      <c r="L82" s="38" t="s">
        <v>250</v>
      </c>
      <c r="M82" s="91"/>
    </row>
    <row r="83" spans="1:14" s="25" customFormat="1" ht="12.75">
      <c r="A83" s="117" t="s">
        <v>92</v>
      </c>
      <c r="B83" s="245">
        <v>2693</v>
      </c>
      <c r="C83" s="246">
        <v>163</v>
      </c>
      <c r="D83" s="293">
        <v>0</v>
      </c>
      <c r="E83" s="293">
        <v>0</v>
      </c>
      <c r="F83" s="246">
        <v>583</v>
      </c>
      <c r="G83" s="293">
        <v>9</v>
      </c>
      <c r="H83" s="246">
        <v>256</v>
      </c>
      <c r="I83" s="246">
        <v>1173</v>
      </c>
      <c r="J83" s="293">
        <v>0</v>
      </c>
      <c r="K83" s="61"/>
      <c r="L83" s="38" t="s">
        <v>251</v>
      </c>
      <c r="M83" s="91"/>
    </row>
    <row r="84" spans="1:14" s="25" customFormat="1" ht="12.75">
      <c r="A84" s="117" t="s">
        <v>93</v>
      </c>
      <c r="B84" s="245">
        <v>13935</v>
      </c>
      <c r="C84" s="293">
        <v>0</v>
      </c>
      <c r="D84" s="293">
        <v>0</v>
      </c>
      <c r="E84" s="293">
        <v>0</v>
      </c>
      <c r="F84" s="293">
        <v>0</v>
      </c>
      <c r="G84" s="293">
        <v>0</v>
      </c>
      <c r="H84" s="293">
        <v>0</v>
      </c>
      <c r="I84" s="293">
        <v>0</v>
      </c>
      <c r="J84" s="293">
        <v>0</v>
      </c>
      <c r="K84" s="118"/>
      <c r="L84" s="38" t="s">
        <v>252</v>
      </c>
      <c r="M84" s="91"/>
    </row>
    <row r="85" spans="1:14" s="25" customFormat="1" ht="14.25">
      <c r="A85" s="211" t="s">
        <v>148</v>
      </c>
      <c r="B85" s="245">
        <f>SUM(B86:B89)</f>
        <v>66671</v>
      </c>
      <c r="C85" s="245">
        <f t="shared" ref="C85:K85" si="9">SUM(C86:C89)</f>
        <v>1664</v>
      </c>
      <c r="D85" s="245">
        <f t="shared" si="9"/>
        <v>2077</v>
      </c>
      <c r="E85" s="293">
        <f t="shared" si="9"/>
        <v>0</v>
      </c>
      <c r="F85" s="245">
        <f t="shared" si="9"/>
        <v>3605</v>
      </c>
      <c r="G85" s="245">
        <f t="shared" si="9"/>
        <v>165</v>
      </c>
      <c r="H85" s="245">
        <f t="shared" si="9"/>
        <v>1203</v>
      </c>
      <c r="I85" s="245">
        <f t="shared" si="9"/>
        <v>514</v>
      </c>
      <c r="J85" s="293">
        <f t="shared" si="9"/>
        <v>0</v>
      </c>
      <c r="K85" s="245">
        <f t="shared" si="9"/>
        <v>0</v>
      </c>
      <c r="L85" s="44" t="s">
        <v>253</v>
      </c>
      <c r="M85" s="91"/>
    </row>
    <row r="86" spans="1:14" s="25" customFormat="1" ht="12.75">
      <c r="A86" s="117" t="s">
        <v>94</v>
      </c>
      <c r="B86" s="245">
        <v>173</v>
      </c>
      <c r="C86" s="293">
        <v>0</v>
      </c>
      <c r="D86" s="293">
        <v>0</v>
      </c>
      <c r="E86" s="293">
        <v>0</v>
      </c>
      <c r="F86" s="293">
        <v>0</v>
      </c>
      <c r="G86" s="293">
        <v>0</v>
      </c>
      <c r="H86" s="293">
        <v>0</v>
      </c>
      <c r="I86" s="293">
        <v>0</v>
      </c>
      <c r="J86" s="293">
        <v>0</v>
      </c>
      <c r="K86" s="61"/>
      <c r="L86" s="38" t="s">
        <v>254</v>
      </c>
      <c r="M86" s="91"/>
    </row>
    <row r="87" spans="1:14" s="25" customFormat="1" ht="14.25">
      <c r="A87" s="117" t="s">
        <v>95</v>
      </c>
      <c r="B87" s="245">
        <v>35803</v>
      </c>
      <c r="C87" s="246">
        <v>888</v>
      </c>
      <c r="D87" s="246">
        <v>2077</v>
      </c>
      <c r="E87" s="293">
        <v>0</v>
      </c>
      <c r="F87" s="246">
        <v>1643</v>
      </c>
      <c r="G87" s="293">
        <v>0</v>
      </c>
      <c r="H87" s="293">
        <v>0</v>
      </c>
      <c r="I87" s="246">
        <v>514</v>
      </c>
      <c r="J87" s="293">
        <v>0</v>
      </c>
      <c r="K87" s="222" t="s">
        <v>319</v>
      </c>
      <c r="L87" s="38" t="s">
        <v>255</v>
      </c>
      <c r="M87" s="91"/>
    </row>
    <row r="88" spans="1:14" s="25" customFormat="1" ht="12.75">
      <c r="A88" s="117" t="s">
        <v>149</v>
      </c>
      <c r="B88" s="245">
        <v>14377</v>
      </c>
      <c r="C88" s="246">
        <v>776</v>
      </c>
      <c r="D88" s="293">
        <v>0</v>
      </c>
      <c r="E88" s="293">
        <v>0</v>
      </c>
      <c r="F88" s="246">
        <v>1816</v>
      </c>
      <c r="G88" s="293">
        <v>0</v>
      </c>
      <c r="H88" s="246">
        <v>1203</v>
      </c>
      <c r="I88" s="293">
        <v>0</v>
      </c>
      <c r="J88" s="293">
        <v>0</v>
      </c>
      <c r="K88" s="118"/>
      <c r="L88" s="38" t="s">
        <v>349</v>
      </c>
      <c r="M88" s="91"/>
      <c r="N88" s="157"/>
    </row>
    <row r="89" spans="1:14" s="25" customFormat="1" ht="12.75">
      <c r="A89" s="117" t="s">
        <v>96</v>
      </c>
      <c r="B89" s="245">
        <v>16318</v>
      </c>
      <c r="C89" s="293">
        <v>0</v>
      </c>
      <c r="D89" s="293">
        <v>0</v>
      </c>
      <c r="E89" s="293">
        <v>0</v>
      </c>
      <c r="F89" s="246">
        <v>146</v>
      </c>
      <c r="G89" s="246">
        <v>165</v>
      </c>
      <c r="H89" s="293">
        <v>0</v>
      </c>
      <c r="I89" s="293">
        <v>0</v>
      </c>
      <c r="J89" s="293">
        <v>0</v>
      </c>
      <c r="K89" s="61"/>
      <c r="L89" s="38" t="s">
        <v>256</v>
      </c>
      <c r="M89" s="91"/>
      <c r="N89" s="157"/>
    </row>
    <row r="90" spans="1:14" s="25" customFormat="1" ht="14.25">
      <c r="A90" s="211" t="s">
        <v>150</v>
      </c>
      <c r="B90" s="245">
        <f>SUM(B91:B93)</f>
        <v>89555</v>
      </c>
      <c r="C90" s="293">
        <f t="shared" ref="C90:K90" si="10">SUM(C91:C93)</f>
        <v>0</v>
      </c>
      <c r="D90" s="245">
        <f t="shared" si="10"/>
        <v>73</v>
      </c>
      <c r="E90" s="293">
        <f t="shared" si="10"/>
        <v>0</v>
      </c>
      <c r="F90" s="245">
        <f t="shared" si="10"/>
        <v>319</v>
      </c>
      <c r="G90" s="245">
        <f t="shared" si="10"/>
        <v>7752</v>
      </c>
      <c r="H90" s="245">
        <f t="shared" si="10"/>
        <v>35</v>
      </c>
      <c r="I90" s="245">
        <f t="shared" si="10"/>
        <v>220</v>
      </c>
      <c r="J90" s="293">
        <f t="shared" si="10"/>
        <v>0</v>
      </c>
      <c r="K90" s="245">
        <f t="shared" si="10"/>
        <v>0</v>
      </c>
      <c r="L90" s="44" t="s">
        <v>257</v>
      </c>
      <c r="M90" s="91"/>
      <c r="N90" s="157"/>
    </row>
    <row r="91" spans="1:14" s="25" customFormat="1" ht="12.75">
      <c r="A91" s="117" t="s">
        <v>97</v>
      </c>
      <c r="B91" s="245">
        <v>12188</v>
      </c>
      <c r="C91" s="293">
        <v>0</v>
      </c>
      <c r="D91" s="246">
        <v>73</v>
      </c>
      <c r="E91" s="293">
        <v>0</v>
      </c>
      <c r="F91" s="293">
        <v>0</v>
      </c>
      <c r="G91" s="293">
        <v>0</v>
      </c>
      <c r="H91" s="293">
        <v>0</v>
      </c>
      <c r="I91" s="293">
        <v>0</v>
      </c>
      <c r="J91" s="293">
        <v>0</v>
      </c>
      <c r="K91" s="61"/>
      <c r="L91" s="45" t="s">
        <v>258</v>
      </c>
      <c r="M91" s="91"/>
      <c r="N91" s="157"/>
    </row>
    <row r="92" spans="1:14" s="25" customFormat="1" ht="12.75">
      <c r="A92" s="117" t="s">
        <v>99</v>
      </c>
      <c r="B92" s="245">
        <v>70884</v>
      </c>
      <c r="C92" s="293">
        <v>0</v>
      </c>
      <c r="D92" s="293">
        <v>0</v>
      </c>
      <c r="E92" s="293">
        <v>0</v>
      </c>
      <c r="F92" s="293">
        <v>0</v>
      </c>
      <c r="G92" s="246">
        <v>6947</v>
      </c>
      <c r="H92" s="293">
        <v>0</v>
      </c>
      <c r="I92" s="293">
        <v>0</v>
      </c>
      <c r="J92" s="293">
        <v>0</v>
      </c>
      <c r="K92" s="61"/>
      <c r="L92" s="43" t="s">
        <v>260</v>
      </c>
      <c r="M92" s="91"/>
      <c r="N92" s="157"/>
    </row>
    <row r="93" spans="1:14" s="25" customFormat="1" ht="12.75">
      <c r="A93" s="117" t="s">
        <v>151</v>
      </c>
      <c r="B93" s="245">
        <v>6483</v>
      </c>
      <c r="C93" s="293">
        <v>0</v>
      </c>
      <c r="D93" s="293">
        <v>0</v>
      </c>
      <c r="E93" s="293">
        <v>0</v>
      </c>
      <c r="F93" s="246">
        <v>319</v>
      </c>
      <c r="G93" s="246">
        <v>805</v>
      </c>
      <c r="H93" s="246">
        <v>35</v>
      </c>
      <c r="I93" s="246">
        <v>220</v>
      </c>
      <c r="J93" s="293">
        <v>0</v>
      </c>
      <c r="K93" s="118"/>
      <c r="L93" s="43" t="s">
        <v>261</v>
      </c>
      <c r="M93" s="91"/>
      <c r="N93" s="157"/>
    </row>
    <row r="94" spans="1:14" s="25" customFormat="1" ht="14.25">
      <c r="A94" s="211" t="s">
        <v>152</v>
      </c>
      <c r="B94" s="245">
        <v>272722</v>
      </c>
      <c r="C94" s="293">
        <f>SUM(C95:C96)</f>
        <v>0</v>
      </c>
      <c r="D94" s="245">
        <f t="shared" ref="D94:K94" si="11">SUM(D95:D96)</f>
        <v>181983</v>
      </c>
      <c r="E94" s="293">
        <f t="shared" si="11"/>
        <v>0</v>
      </c>
      <c r="F94" s="245">
        <f t="shared" si="11"/>
        <v>8479</v>
      </c>
      <c r="G94" s="245">
        <f t="shared" si="11"/>
        <v>3640</v>
      </c>
      <c r="H94" s="293">
        <f t="shared" si="11"/>
        <v>0</v>
      </c>
      <c r="I94" s="293">
        <f t="shared" si="11"/>
        <v>0</v>
      </c>
      <c r="J94" s="293">
        <f t="shared" si="11"/>
        <v>0</v>
      </c>
      <c r="K94" s="245">
        <f t="shared" si="11"/>
        <v>0</v>
      </c>
      <c r="L94" s="44" t="s">
        <v>262</v>
      </c>
      <c r="M94" s="91"/>
      <c r="N94" s="157"/>
    </row>
    <row r="95" spans="1:14" s="25" customFormat="1" ht="12.75">
      <c r="A95" s="263" t="s">
        <v>153</v>
      </c>
      <c r="B95" s="245">
        <v>270</v>
      </c>
      <c r="C95" s="293">
        <v>0</v>
      </c>
      <c r="D95" s="293">
        <v>0</v>
      </c>
      <c r="E95" s="293">
        <v>0</v>
      </c>
      <c r="F95" s="293">
        <v>0</v>
      </c>
      <c r="G95" s="293">
        <v>0</v>
      </c>
      <c r="H95" s="293">
        <v>0</v>
      </c>
      <c r="I95" s="293">
        <v>0</v>
      </c>
      <c r="J95" s="293">
        <v>0</v>
      </c>
      <c r="K95" s="61"/>
      <c r="L95" s="61" t="s">
        <v>341</v>
      </c>
      <c r="M95" s="91"/>
      <c r="N95" s="157"/>
    </row>
    <row r="96" spans="1:14" s="25" customFormat="1" ht="12.75">
      <c r="A96" s="117" t="s">
        <v>100</v>
      </c>
      <c r="B96" s="245">
        <v>272452</v>
      </c>
      <c r="C96" s="293">
        <v>0</v>
      </c>
      <c r="D96" s="246">
        <v>181983</v>
      </c>
      <c r="E96" s="293">
        <v>0</v>
      </c>
      <c r="F96" s="246">
        <v>8479</v>
      </c>
      <c r="G96" s="246">
        <v>3640</v>
      </c>
      <c r="H96" s="293">
        <v>0</v>
      </c>
      <c r="I96" s="293">
        <v>0</v>
      </c>
      <c r="J96" s="293">
        <v>0</v>
      </c>
      <c r="K96" s="61"/>
      <c r="L96" s="38" t="s">
        <v>263</v>
      </c>
      <c r="M96" s="91"/>
      <c r="N96" s="157"/>
    </row>
    <row r="97" spans="1:14" s="25" customFormat="1" ht="14.25">
      <c r="A97" s="224" t="s">
        <v>30</v>
      </c>
      <c r="B97" s="245">
        <f>B13+B22+B31+B41+B48+B54+B63+B72+B78+B85+B90+B94</f>
        <v>25620836</v>
      </c>
      <c r="C97" s="245">
        <f t="shared" ref="C97:J97" si="12">C13+C22+C31+C41+C48+C54+C63+C72+C78+C85+C90+C94</f>
        <v>501464</v>
      </c>
      <c r="D97" s="245">
        <f t="shared" si="12"/>
        <v>3114461</v>
      </c>
      <c r="E97" s="245">
        <f t="shared" si="12"/>
        <v>1121131</v>
      </c>
      <c r="F97" s="245">
        <f t="shared" si="12"/>
        <v>1193647</v>
      </c>
      <c r="G97" s="245">
        <f t="shared" si="12"/>
        <v>1817629</v>
      </c>
      <c r="H97" s="245">
        <f t="shared" si="12"/>
        <v>86483</v>
      </c>
      <c r="I97" s="245">
        <f t="shared" si="12"/>
        <v>28744</v>
      </c>
      <c r="J97" s="245">
        <f t="shared" si="12"/>
        <v>118015</v>
      </c>
      <c r="K97" s="106" t="e">
        <f>SUM(#REF!)</f>
        <v>#REF!</v>
      </c>
      <c r="L97" s="46" t="s">
        <v>264</v>
      </c>
      <c r="M97" s="91"/>
      <c r="N97" s="157"/>
    </row>
    <row r="98" spans="1:14" s="25" customFormat="1" ht="15">
      <c r="A98" s="116"/>
      <c r="B98" s="18"/>
      <c r="C98" s="18"/>
      <c r="D98" s="18"/>
      <c r="E98" s="18"/>
      <c r="F98" s="18"/>
      <c r="G98" s="18"/>
      <c r="H98" s="18"/>
      <c r="I98" s="18"/>
      <c r="J98" s="18"/>
      <c r="K98" s="116">
        <v>19038070</v>
      </c>
      <c r="L98" s="116"/>
      <c r="M98" s="91"/>
      <c r="N98" s="157"/>
    </row>
    <row r="99" spans="1:14" s="58" customFormat="1" ht="14.25">
      <c r="M99" s="116"/>
      <c r="N99" s="157"/>
    </row>
    <row r="100" spans="1:14" s="58" customFormat="1" ht="12.75">
      <c r="B100" s="61"/>
      <c r="C100" s="61"/>
      <c r="D100" s="61"/>
      <c r="E100" s="61"/>
      <c r="F100" s="61"/>
      <c r="G100" s="61"/>
      <c r="N100" s="157"/>
    </row>
    <row r="101" spans="1:14" s="58" customFormat="1" ht="12.75">
      <c r="A101" s="61"/>
      <c r="B101" s="142"/>
      <c r="C101" s="142"/>
      <c r="D101" s="142"/>
      <c r="E101" s="142"/>
      <c r="F101" s="142"/>
      <c r="G101" s="142"/>
      <c r="H101" s="142"/>
      <c r="I101" s="142"/>
      <c r="J101" s="143"/>
      <c r="K101" s="144"/>
      <c r="L101" s="140" t="s">
        <v>366</v>
      </c>
      <c r="N101" s="157"/>
    </row>
    <row r="102" spans="1:14" s="58" customFormat="1" ht="12.75">
      <c r="A102" s="61" t="s">
        <v>328</v>
      </c>
      <c r="B102" s="142"/>
      <c r="C102" s="142"/>
      <c r="D102" s="142"/>
      <c r="E102" s="142"/>
      <c r="F102" s="142"/>
      <c r="G102" s="142"/>
      <c r="H102" s="142"/>
      <c r="I102" s="142"/>
      <c r="J102" s="143"/>
      <c r="K102" s="139"/>
      <c r="L102" s="140" t="s">
        <v>367</v>
      </c>
      <c r="N102" s="157"/>
    </row>
    <row r="103" spans="1:14" s="58" customFormat="1" ht="12.75">
      <c r="A103" s="142" t="s">
        <v>306</v>
      </c>
      <c r="B103" s="40"/>
      <c r="C103" s="40"/>
      <c r="D103" s="40"/>
      <c r="E103" s="40"/>
      <c r="F103" s="40"/>
      <c r="G103" s="40"/>
      <c r="H103" s="40"/>
      <c r="N103" s="157"/>
    </row>
    <row r="104" spans="1:14" s="58" customFormat="1" ht="16.5" customHeight="1">
      <c r="A104" s="89" t="s">
        <v>307</v>
      </c>
      <c r="L104" s="23" t="s">
        <v>343</v>
      </c>
      <c r="N104" s="157"/>
    </row>
    <row r="105" spans="1:14" s="58" customFormat="1">
      <c r="N105" s="157"/>
    </row>
    <row r="106" spans="1:14" s="58" customFormat="1">
      <c r="N106" s="157"/>
    </row>
    <row r="107" spans="1:14" s="58" customFormat="1">
      <c r="N107" s="157"/>
    </row>
    <row r="108" spans="1:14" s="58" customFormat="1">
      <c r="N108" s="157"/>
    </row>
    <row r="109" spans="1:14" s="58" customFormat="1">
      <c r="N109" s="157"/>
    </row>
    <row r="110" spans="1:14" s="58" customFormat="1">
      <c r="N110" s="157"/>
    </row>
    <row r="111" spans="1:14" s="58" customFormat="1" ht="12.75">
      <c r="I111" s="133"/>
      <c r="N111" s="157"/>
    </row>
    <row r="112" spans="1:14" s="58" customFormat="1">
      <c r="N112" s="157"/>
    </row>
    <row r="113" spans="14:14" s="58" customFormat="1">
      <c r="N113" s="157"/>
    </row>
    <row r="114" spans="14:14" s="58" customFormat="1">
      <c r="N114" s="157"/>
    </row>
    <row r="115" spans="14:14" s="58" customFormat="1">
      <c r="N115" s="157"/>
    </row>
    <row r="116" spans="14:14" s="58" customFormat="1">
      <c r="N116" s="157"/>
    </row>
    <row r="117" spans="14:14" s="58" customFormat="1">
      <c r="N117" s="157"/>
    </row>
    <row r="118" spans="14:14" s="58" customFormat="1">
      <c r="N118" s="157"/>
    </row>
    <row r="169" spans="1:14" ht="12.75">
      <c r="B169" s="91"/>
      <c r="C169" s="91"/>
      <c r="D169" s="91"/>
      <c r="E169" s="91"/>
      <c r="F169" s="91"/>
      <c r="G169" s="91"/>
      <c r="H169" s="91"/>
      <c r="I169" s="91"/>
      <c r="J169" s="91"/>
      <c r="K169" s="91"/>
      <c r="L169" s="91"/>
    </row>
    <row r="170" spans="1:14" s="25" customFormat="1" ht="12.75">
      <c r="A170" s="91"/>
      <c r="B170" s="91"/>
      <c r="C170" s="91"/>
      <c r="D170" s="91"/>
      <c r="E170" s="91"/>
      <c r="F170" s="91"/>
      <c r="G170" s="91"/>
      <c r="H170" s="91"/>
      <c r="I170" s="91"/>
      <c r="J170" s="91"/>
      <c r="K170" s="91"/>
      <c r="L170" s="91"/>
      <c r="M170" s="91"/>
      <c r="N170" s="157"/>
    </row>
    <row r="171" spans="1:14" s="25" customFormat="1" ht="12.75">
      <c r="A171" s="91"/>
      <c r="B171" s="91"/>
      <c r="C171" s="91"/>
      <c r="D171" s="91"/>
      <c r="E171" s="91"/>
      <c r="F171" s="91"/>
      <c r="G171" s="91"/>
      <c r="H171" s="91"/>
      <c r="I171" s="91"/>
      <c r="J171" s="91"/>
      <c r="K171" s="91"/>
      <c r="L171" s="91"/>
      <c r="M171" s="91"/>
      <c r="N171" s="157"/>
    </row>
    <row r="172" spans="1:14" s="25" customFormat="1" ht="12.75">
      <c r="A172" s="91"/>
      <c r="B172" s="91"/>
      <c r="C172" s="91"/>
      <c r="D172" s="91"/>
      <c r="E172" s="91"/>
      <c r="F172" s="91"/>
      <c r="G172" s="91"/>
      <c r="H172" s="91"/>
      <c r="I172" s="91"/>
      <c r="J172" s="91"/>
      <c r="K172" s="91"/>
      <c r="L172" s="91"/>
      <c r="M172" s="91"/>
      <c r="N172" s="157"/>
    </row>
    <row r="173" spans="1:14" s="25" customFormat="1" ht="12.75">
      <c r="A173" s="91"/>
      <c r="B173" s="91"/>
      <c r="C173" s="91"/>
      <c r="D173" s="91"/>
      <c r="E173" s="91"/>
      <c r="F173" s="91"/>
      <c r="G173" s="91"/>
      <c r="H173" s="91"/>
      <c r="I173" s="91"/>
      <c r="J173" s="91"/>
      <c r="K173" s="91"/>
      <c r="L173" s="91"/>
      <c r="M173" s="91"/>
      <c r="N173" s="157"/>
    </row>
    <row r="174" spans="1:14" s="25" customFormat="1" ht="12.75">
      <c r="A174" s="91"/>
      <c r="B174" s="91"/>
      <c r="C174" s="91"/>
      <c r="D174" s="91"/>
      <c r="E174" s="91"/>
      <c r="F174" s="91"/>
      <c r="G174" s="91"/>
      <c r="H174" s="91"/>
      <c r="I174" s="91"/>
      <c r="J174" s="91"/>
      <c r="K174" s="91"/>
      <c r="L174" s="91"/>
      <c r="M174" s="91"/>
      <c r="N174" s="157"/>
    </row>
    <row r="175" spans="1:14" s="25" customFormat="1" ht="12.75">
      <c r="A175" s="91"/>
      <c r="B175" s="113"/>
      <c r="C175" s="113"/>
      <c r="D175" s="113"/>
      <c r="E175" s="113"/>
      <c r="F175" s="113"/>
      <c r="G175" s="113"/>
      <c r="H175" s="113"/>
      <c r="I175" s="113"/>
      <c r="J175" s="113"/>
      <c r="K175" s="113"/>
      <c r="L175" s="113"/>
      <c r="M175" s="91"/>
      <c r="N175" s="157"/>
    </row>
    <row r="176" spans="1:14" s="24" customFormat="1">
      <c r="A176" s="113"/>
      <c r="B176" s="113"/>
      <c r="C176" s="113"/>
      <c r="D176" s="113"/>
      <c r="E176" s="113"/>
      <c r="F176" s="113"/>
      <c r="G176" s="113"/>
      <c r="H176" s="113"/>
      <c r="I176" s="113"/>
      <c r="J176" s="113"/>
      <c r="K176" s="113"/>
      <c r="L176" s="113"/>
      <c r="M176" s="113"/>
      <c r="N176" s="157"/>
    </row>
    <row r="177" spans="1:14" s="24" customFormat="1">
      <c r="A177" s="113"/>
      <c r="B177" s="58"/>
      <c r="C177" s="58"/>
      <c r="D177" s="58"/>
      <c r="E177" s="58"/>
      <c r="F177" s="58"/>
      <c r="G177" s="58"/>
      <c r="H177" s="58"/>
      <c r="I177" s="58"/>
      <c r="J177" s="58"/>
      <c r="K177" s="58"/>
      <c r="L177" s="58"/>
      <c r="M177" s="113"/>
      <c r="N177" s="157"/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5" tint="-0.249977111117893"/>
  </sheetPr>
  <dimension ref="A1:B9"/>
  <sheetViews>
    <sheetView workbookViewId="0">
      <selection activeCell="B33" sqref="B33"/>
    </sheetView>
  </sheetViews>
  <sheetFormatPr baseColWidth="10" defaultRowHeight="12"/>
  <cols>
    <col min="1" max="1" width="91.625" style="333" customWidth="1"/>
    <col min="2" max="2" width="76.875" style="333" customWidth="1"/>
    <col min="3" max="16384" width="11" style="333"/>
  </cols>
  <sheetData>
    <row r="1" spans="1:2" ht="26.25">
      <c r="A1" s="331" t="s">
        <v>406</v>
      </c>
      <c r="B1" s="332" t="s">
        <v>407</v>
      </c>
    </row>
    <row r="2" spans="1:2" ht="15">
      <c r="A2" s="334" t="s">
        <v>408</v>
      </c>
      <c r="B2" s="335" t="s">
        <v>409</v>
      </c>
    </row>
    <row r="3" spans="1:2" ht="15">
      <c r="A3" s="334" t="s">
        <v>410</v>
      </c>
      <c r="B3" s="335" t="s">
        <v>411</v>
      </c>
    </row>
    <row r="4" spans="1:2" ht="15">
      <c r="A4" s="334" t="s">
        <v>412</v>
      </c>
      <c r="B4" s="335" t="s">
        <v>413</v>
      </c>
    </row>
    <row r="5" spans="1:2" ht="15">
      <c r="A5" s="334" t="s">
        <v>414</v>
      </c>
      <c r="B5" s="335" t="s">
        <v>415</v>
      </c>
    </row>
    <row r="6" spans="1:2" ht="15">
      <c r="A6" s="334" t="s">
        <v>416</v>
      </c>
      <c r="B6" s="335" t="s">
        <v>417</v>
      </c>
    </row>
    <row r="7" spans="1:2" ht="15">
      <c r="A7" s="334" t="s">
        <v>418</v>
      </c>
      <c r="B7" s="335" t="s">
        <v>419</v>
      </c>
    </row>
    <row r="8" spans="1:2" ht="15">
      <c r="A8" s="334" t="s">
        <v>421</v>
      </c>
      <c r="B8" s="335" t="s">
        <v>423</v>
      </c>
    </row>
    <row r="9" spans="1:2" ht="15">
      <c r="A9" s="334" t="s">
        <v>420</v>
      </c>
      <c r="B9" s="335" t="s">
        <v>422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4" tint="0.59999389629810485"/>
  </sheetPr>
  <dimension ref="A1:G138"/>
  <sheetViews>
    <sheetView view="pageLayout" topLeftCell="A91" workbookViewId="0">
      <selection activeCell="D4" sqref="D4:E4"/>
    </sheetView>
  </sheetViews>
  <sheetFormatPr baseColWidth="10" defaultRowHeight="12.75"/>
  <cols>
    <col min="1" max="1" width="28" style="198" customWidth="1"/>
    <col min="2" max="2" width="10.5" style="198" customWidth="1"/>
    <col min="3" max="3" width="10.625" style="198" customWidth="1"/>
    <col min="4" max="4" width="12.125" style="198" customWidth="1"/>
    <col min="5" max="5" width="23" style="199" customWidth="1"/>
    <col min="6" max="7" width="11" style="58" customWidth="1"/>
  </cols>
  <sheetData>
    <row r="1" spans="1:7" s="6" customFormat="1" ht="24.75" customHeight="1">
      <c r="A1" s="296" t="s">
        <v>2</v>
      </c>
      <c r="B1" s="40"/>
      <c r="C1" s="40"/>
      <c r="D1" s="40"/>
      <c r="E1" s="297" t="s">
        <v>4</v>
      </c>
      <c r="F1" s="20"/>
      <c r="G1" s="20"/>
    </row>
    <row r="2" spans="1:7" s="6" customFormat="1" ht="18.600000000000001" customHeight="1">
      <c r="A2" s="40"/>
      <c r="B2" s="40"/>
      <c r="C2" s="40"/>
      <c r="D2" s="40"/>
      <c r="E2" s="284"/>
      <c r="F2" s="20"/>
      <c r="G2" s="20"/>
    </row>
    <row r="3" spans="1:7" s="6" customFormat="1" ht="20.25" customHeight="1">
      <c r="A3" s="298" t="s">
        <v>21</v>
      </c>
      <c r="B3" s="299"/>
      <c r="C3" s="299"/>
      <c r="D3" s="338" t="s">
        <v>52</v>
      </c>
      <c r="E3" s="339"/>
      <c r="F3" s="20"/>
      <c r="G3" s="20"/>
    </row>
    <row r="4" spans="1:7" s="6" customFormat="1" ht="20.25" customHeight="1">
      <c r="A4" s="298" t="s">
        <v>36</v>
      </c>
      <c r="B4" s="299"/>
      <c r="C4" s="299"/>
      <c r="D4" s="340" t="s">
        <v>54</v>
      </c>
      <c r="E4" s="339"/>
      <c r="F4" s="20"/>
      <c r="G4" s="20"/>
    </row>
    <row r="5" spans="1:7" s="6" customFormat="1" ht="9.75" customHeight="1">
      <c r="A5" s="188"/>
      <c r="B5" s="189"/>
      <c r="C5" s="189"/>
      <c r="D5" s="190"/>
      <c r="E5" s="190"/>
      <c r="F5" s="20"/>
      <c r="G5" s="20"/>
    </row>
    <row r="6" spans="1:7" s="6" customFormat="1" ht="14.1" customHeight="1">
      <c r="A6" s="187"/>
      <c r="B6" s="191"/>
      <c r="C6" s="191"/>
      <c r="D6" s="191"/>
      <c r="E6" s="187"/>
      <c r="F6" s="20"/>
      <c r="G6" s="20"/>
    </row>
    <row r="7" spans="1:7" s="6" customFormat="1" ht="11.1" customHeight="1">
      <c r="A7" s="192" t="s">
        <v>321</v>
      </c>
      <c r="B7" s="301" t="s">
        <v>6</v>
      </c>
      <c r="C7" s="301" t="s">
        <v>7</v>
      </c>
      <c r="D7" s="301" t="s">
        <v>17</v>
      </c>
      <c r="E7" s="193" t="s">
        <v>322</v>
      </c>
      <c r="F7" s="20"/>
      <c r="G7" s="20"/>
    </row>
    <row r="8" spans="1:7" s="6" customFormat="1" ht="11.1" customHeight="1">
      <c r="A8" s="194"/>
      <c r="B8" s="301" t="s">
        <v>5</v>
      </c>
      <c r="C8" s="301" t="s">
        <v>19</v>
      </c>
      <c r="D8" s="301" t="s">
        <v>20</v>
      </c>
      <c r="E8" s="195"/>
      <c r="F8" s="20"/>
      <c r="G8" s="20"/>
    </row>
    <row r="9" spans="1:7" ht="15">
      <c r="A9" s="196"/>
      <c r="B9" s="196"/>
      <c r="C9" s="196"/>
      <c r="D9" s="196"/>
      <c r="E9" s="91"/>
    </row>
    <row r="10" spans="1:7" ht="13.5" customHeight="1">
      <c r="A10" s="204" t="s">
        <v>128</v>
      </c>
      <c r="B10" s="230">
        <f>SUM(B11:B18)</f>
        <v>34481</v>
      </c>
      <c r="C10" s="230">
        <f>SUM(C11:C18)</f>
        <v>14950</v>
      </c>
      <c r="D10" s="230">
        <f>SUM(D11:D18)</f>
        <v>340</v>
      </c>
      <c r="E10" s="42" t="s">
        <v>182</v>
      </c>
    </row>
    <row r="11" spans="1:7" ht="13.5" customHeight="1">
      <c r="A11" s="206" t="s">
        <v>333</v>
      </c>
      <c r="B11" s="231">
        <v>3821</v>
      </c>
      <c r="C11" s="231">
        <v>1681</v>
      </c>
      <c r="D11" s="231">
        <v>37</v>
      </c>
      <c r="E11" s="39" t="s">
        <v>183</v>
      </c>
    </row>
    <row r="12" spans="1:7" ht="13.5" customHeight="1">
      <c r="A12" s="206" t="s">
        <v>56</v>
      </c>
      <c r="B12" s="231">
        <v>2615</v>
      </c>
      <c r="C12" s="231">
        <v>1066</v>
      </c>
      <c r="D12" s="231">
        <v>81</v>
      </c>
      <c r="E12" s="39" t="s">
        <v>184</v>
      </c>
    </row>
    <row r="13" spans="1:7" ht="13.5" customHeight="1">
      <c r="A13" s="208" t="s">
        <v>129</v>
      </c>
      <c r="B13" s="231">
        <v>1325</v>
      </c>
      <c r="C13" s="231">
        <v>568</v>
      </c>
      <c r="D13" s="231">
        <v>10</v>
      </c>
      <c r="E13" s="39" t="s">
        <v>185</v>
      </c>
    </row>
    <row r="14" spans="1:7" ht="13.5" customHeight="1">
      <c r="A14" s="209" t="s">
        <v>57</v>
      </c>
      <c r="B14" s="231">
        <v>1378</v>
      </c>
      <c r="C14" s="231">
        <v>541</v>
      </c>
      <c r="D14" s="231">
        <v>17</v>
      </c>
      <c r="E14" s="39" t="s">
        <v>186</v>
      </c>
    </row>
    <row r="15" spans="1:7" ht="13.5" customHeight="1">
      <c r="A15" s="209" t="s">
        <v>130</v>
      </c>
      <c r="B15" s="231">
        <v>5126</v>
      </c>
      <c r="C15" s="231">
        <v>2324</v>
      </c>
      <c r="D15" s="231">
        <v>33</v>
      </c>
      <c r="E15" s="39" t="s">
        <v>187</v>
      </c>
    </row>
    <row r="16" spans="1:7" ht="13.5" customHeight="1">
      <c r="A16" s="209" t="s">
        <v>131</v>
      </c>
      <c r="B16" s="231">
        <v>237</v>
      </c>
      <c r="C16" s="231">
        <v>70</v>
      </c>
      <c r="D16" s="231">
        <v>6</v>
      </c>
      <c r="E16" s="39" t="s">
        <v>188</v>
      </c>
    </row>
    <row r="17" spans="1:5" ht="13.5" customHeight="1">
      <c r="A17" s="209" t="s">
        <v>334</v>
      </c>
      <c r="B17" s="231">
        <v>2091</v>
      </c>
      <c r="C17" s="231">
        <v>1015</v>
      </c>
      <c r="D17" s="231">
        <v>37</v>
      </c>
      <c r="E17" s="39" t="s">
        <v>189</v>
      </c>
    </row>
    <row r="18" spans="1:5" ht="13.5" customHeight="1">
      <c r="A18" s="209" t="s">
        <v>58</v>
      </c>
      <c r="B18" s="231">
        <v>17888</v>
      </c>
      <c r="C18" s="231">
        <v>7685</v>
      </c>
      <c r="D18" s="231">
        <v>119</v>
      </c>
      <c r="E18" s="39" t="s">
        <v>190</v>
      </c>
    </row>
    <row r="19" spans="1:5" ht="13.5" customHeight="1">
      <c r="A19" s="204" t="s">
        <v>132</v>
      </c>
      <c r="B19" s="230">
        <f>SUM(B20:B27)</f>
        <v>13977</v>
      </c>
      <c r="C19" s="230">
        <f>SUM(C20:C27)</f>
        <v>6735</v>
      </c>
      <c r="D19" s="230">
        <f>SUM(D20:D27)</f>
        <v>147</v>
      </c>
      <c r="E19" s="37" t="s">
        <v>191</v>
      </c>
    </row>
    <row r="20" spans="1:5" ht="13.5" customHeight="1">
      <c r="A20" s="210" t="s">
        <v>342</v>
      </c>
      <c r="B20" s="231">
        <v>6994</v>
      </c>
      <c r="C20" s="231">
        <v>3381</v>
      </c>
      <c r="D20" s="231">
        <v>34</v>
      </c>
      <c r="E20" s="38" t="s">
        <v>192</v>
      </c>
    </row>
    <row r="21" spans="1:5" ht="13.5" customHeight="1">
      <c r="A21" s="210" t="s">
        <v>133</v>
      </c>
      <c r="B21" s="231">
        <v>228</v>
      </c>
      <c r="C21" s="231">
        <v>103</v>
      </c>
      <c r="D21" s="231">
        <v>10</v>
      </c>
      <c r="E21" s="38" t="s">
        <v>193</v>
      </c>
    </row>
    <row r="22" spans="1:5" ht="13.5" customHeight="1">
      <c r="A22" s="210" t="s">
        <v>62</v>
      </c>
      <c r="B22" s="231">
        <v>3186</v>
      </c>
      <c r="C22" s="231">
        <v>1526</v>
      </c>
      <c r="D22" s="231">
        <v>43</v>
      </c>
      <c r="E22" s="38" t="s">
        <v>194</v>
      </c>
    </row>
    <row r="23" spans="1:5" ht="13.5" customHeight="1">
      <c r="A23" s="210" t="s">
        <v>377</v>
      </c>
      <c r="B23" s="231">
        <v>277</v>
      </c>
      <c r="C23" s="231">
        <v>143</v>
      </c>
      <c r="D23" s="231">
        <v>10</v>
      </c>
      <c r="E23" s="38" t="s">
        <v>195</v>
      </c>
    </row>
    <row r="24" spans="1:5" ht="13.5" customHeight="1">
      <c r="A24" s="210" t="s">
        <v>134</v>
      </c>
      <c r="B24" s="231">
        <v>326</v>
      </c>
      <c r="C24" s="231">
        <v>138</v>
      </c>
      <c r="D24" s="231">
        <v>6</v>
      </c>
      <c r="E24" s="38" t="s">
        <v>196</v>
      </c>
    </row>
    <row r="25" spans="1:5" ht="13.5" customHeight="1">
      <c r="A25" s="210" t="s">
        <v>378</v>
      </c>
      <c r="B25" s="231">
        <v>73</v>
      </c>
      <c r="C25" s="231">
        <v>33</v>
      </c>
      <c r="D25" s="231">
        <v>3</v>
      </c>
      <c r="E25" s="38" t="s">
        <v>197</v>
      </c>
    </row>
    <row r="26" spans="1:5" ht="13.5" customHeight="1">
      <c r="A26" s="210" t="s">
        <v>379</v>
      </c>
      <c r="B26" s="231">
        <v>2816</v>
      </c>
      <c r="C26" s="231">
        <v>1378</v>
      </c>
      <c r="D26" s="231">
        <v>39</v>
      </c>
      <c r="E26" s="38" t="s">
        <v>198</v>
      </c>
    </row>
    <row r="27" spans="1:5" ht="13.5" customHeight="1">
      <c r="A27" s="210" t="s">
        <v>63</v>
      </c>
      <c r="B27" s="231">
        <v>77</v>
      </c>
      <c r="C27" s="231">
        <v>33</v>
      </c>
      <c r="D27" s="231">
        <v>2</v>
      </c>
      <c r="E27" s="38" t="s">
        <v>266</v>
      </c>
    </row>
    <row r="28" spans="1:5" ht="13.5" customHeight="1">
      <c r="A28" s="211" t="s">
        <v>337</v>
      </c>
      <c r="B28" s="230">
        <f>SUM(B29:B37)</f>
        <v>28077</v>
      </c>
      <c r="C28" s="230">
        <f>SUM(C29:C37)</f>
        <v>11932</v>
      </c>
      <c r="D28" s="230">
        <f>SUM(D29:D37)</f>
        <v>416</v>
      </c>
      <c r="E28" s="42" t="s">
        <v>200</v>
      </c>
    </row>
    <row r="29" spans="1:5" ht="13.5" customHeight="1">
      <c r="A29" s="212" t="s">
        <v>380</v>
      </c>
      <c r="B29" s="231">
        <v>250</v>
      </c>
      <c r="C29" s="231">
        <v>94</v>
      </c>
      <c r="D29" s="231">
        <v>7</v>
      </c>
      <c r="E29" s="39" t="s">
        <v>201</v>
      </c>
    </row>
    <row r="30" spans="1:5" ht="13.5" customHeight="1">
      <c r="A30" s="213" t="s">
        <v>381</v>
      </c>
      <c r="B30" s="231">
        <v>229</v>
      </c>
      <c r="C30" s="231">
        <v>106</v>
      </c>
      <c r="D30" s="231">
        <v>8</v>
      </c>
      <c r="E30" s="39" t="s">
        <v>202</v>
      </c>
    </row>
    <row r="31" spans="1:5" ht="13.5" customHeight="1">
      <c r="A31" s="214" t="s">
        <v>66</v>
      </c>
      <c r="B31" s="231">
        <v>10482</v>
      </c>
      <c r="C31" s="231">
        <v>5343</v>
      </c>
      <c r="D31" s="231">
        <v>182</v>
      </c>
      <c r="E31" s="39" t="s">
        <v>203</v>
      </c>
    </row>
    <row r="32" spans="1:5" ht="13.5" customHeight="1">
      <c r="A32" s="212" t="s">
        <v>382</v>
      </c>
      <c r="B32" s="231">
        <v>10060</v>
      </c>
      <c r="C32" s="231">
        <v>3005</v>
      </c>
      <c r="D32" s="231">
        <v>75</v>
      </c>
      <c r="E32" s="39" t="s">
        <v>338</v>
      </c>
    </row>
    <row r="33" spans="1:5" ht="13.5" customHeight="1">
      <c r="A33" s="213" t="s">
        <v>64</v>
      </c>
      <c r="B33" s="231">
        <v>4445</v>
      </c>
      <c r="C33" s="231">
        <v>2140</v>
      </c>
      <c r="D33" s="231">
        <v>82</v>
      </c>
      <c r="E33" s="39" t="s">
        <v>204</v>
      </c>
    </row>
    <row r="34" spans="1:5" ht="13.5" customHeight="1">
      <c r="A34" s="215" t="s">
        <v>70</v>
      </c>
      <c r="B34" s="231">
        <v>901</v>
      </c>
      <c r="C34" s="231">
        <v>447</v>
      </c>
      <c r="D34" s="231">
        <v>9</v>
      </c>
      <c r="E34" s="43" t="s">
        <v>205</v>
      </c>
    </row>
    <row r="35" spans="1:5" ht="13.5" customHeight="1">
      <c r="A35" s="214" t="s">
        <v>383</v>
      </c>
      <c r="B35" s="231">
        <v>721</v>
      </c>
      <c r="C35" s="231">
        <v>352</v>
      </c>
      <c r="D35" s="231">
        <v>26</v>
      </c>
      <c r="E35" s="39" t="s">
        <v>206</v>
      </c>
    </row>
    <row r="36" spans="1:5" ht="13.5" customHeight="1">
      <c r="A36" s="214" t="s">
        <v>69</v>
      </c>
      <c r="B36" s="231">
        <v>856</v>
      </c>
      <c r="C36" s="231">
        <v>387</v>
      </c>
      <c r="D36" s="231">
        <v>20</v>
      </c>
      <c r="E36" s="39" t="s">
        <v>207</v>
      </c>
    </row>
    <row r="37" spans="1:5" ht="13.5" customHeight="1">
      <c r="A37" s="212" t="s">
        <v>68</v>
      </c>
      <c r="B37" s="231">
        <v>133</v>
      </c>
      <c r="C37" s="231">
        <v>58</v>
      </c>
      <c r="D37" s="231">
        <v>7</v>
      </c>
      <c r="E37" s="39" t="s">
        <v>265</v>
      </c>
    </row>
    <row r="38" spans="1:5" ht="13.5" customHeight="1">
      <c r="A38" s="211" t="s">
        <v>135</v>
      </c>
      <c r="B38" s="230">
        <f>SUM(B39:B44)</f>
        <v>10874</v>
      </c>
      <c r="C38" s="230">
        <f>SUM(C39:C44)</f>
        <v>5466</v>
      </c>
      <c r="D38" s="230">
        <f>SUM(D39:D44)</f>
        <v>108</v>
      </c>
      <c r="E38" s="42" t="s">
        <v>208</v>
      </c>
    </row>
    <row r="39" spans="1:5" ht="13.5" customHeight="1">
      <c r="A39" s="213" t="s">
        <v>384</v>
      </c>
      <c r="B39" s="231">
        <v>2625</v>
      </c>
      <c r="C39" s="231">
        <v>958</v>
      </c>
      <c r="D39" s="231">
        <v>15</v>
      </c>
      <c r="E39" s="38" t="s">
        <v>209</v>
      </c>
    </row>
    <row r="40" spans="1:5" ht="13.5" customHeight="1">
      <c r="A40" s="213" t="s">
        <v>386</v>
      </c>
      <c r="B40" s="231">
        <v>337</v>
      </c>
      <c r="C40" s="231">
        <v>171</v>
      </c>
      <c r="D40" s="231">
        <v>5</v>
      </c>
      <c r="E40" s="39" t="s">
        <v>210</v>
      </c>
    </row>
    <row r="41" spans="1:5" ht="13.5" customHeight="1">
      <c r="A41" s="213" t="s">
        <v>385</v>
      </c>
      <c r="B41" s="231">
        <v>6320</v>
      </c>
      <c r="C41" s="231">
        <v>3447</v>
      </c>
      <c r="D41" s="231">
        <v>68</v>
      </c>
      <c r="E41" s="39" t="s">
        <v>211</v>
      </c>
    </row>
    <row r="42" spans="1:5" ht="13.5" customHeight="1">
      <c r="A42" s="213" t="s">
        <v>74</v>
      </c>
      <c r="B42" s="231">
        <v>649</v>
      </c>
      <c r="C42" s="231">
        <v>316</v>
      </c>
      <c r="D42" s="231">
        <v>9</v>
      </c>
      <c r="E42" s="39" t="s">
        <v>212</v>
      </c>
    </row>
    <row r="43" spans="1:5" ht="13.5" customHeight="1">
      <c r="A43" s="216" t="s">
        <v>136</v>
      </c>
      <c r="B43" s="231">
        <v>114</v>
      </c>
      <c r="C43" s="231">
        <v>57</v>
      </c>
      <c r="D43" s="231">
        <v>2</v>
      </c>
      <c r="E43" s="39" t="s">
        <v>214</v>
      </c>
    </row>
    <row r="44" spans="1:5" ht="13.5" customHeight="1">
      <c r="A44" s="213" t="s">
        <v>387</v>
      </c>
      <c r="B44" s="231">
        <v>829</v>
      </c>
      <c r="C44" s="231">
        <v>517</v>
      </c>
      <c r="D44" s="231">
        <v>9</v>
      </c>
      <c r="E44" s="39" t="s">
        <v>215</v>
      </c>
    </row>
    <row r="45" spans="1:5" ht="13.5" customHeight="1">
      <c r="A45" s="217" t="s">
        <v>137</v>
      </c>
      <c r="B45" s="230">
        <f>SUM(B46:B50)</f>
        <v>6673</v>
      </c>
      <c r="C45" s="230">
        <f>SUM(C46:C50)</f>
        <v>2968</v>
      </c>
      <c r="D45" s="230">
        <f>SUM(D46:D50)</f>
        <v>190</v>
      </c>
      <c r="E45" s="42" t="s">
        <v>216</v>
      </c>
    </row>
    <row r="46" spans="1:5" ht="13.5" customHeight="1">
      <c r="A46" s="214" t="s">
        <v>77</v>
      </c>
      <c r="B46" s="231">
        <v>3432</v>
      </c>
      <c r="C46" s="231">
        <v>1338</v>
      </c>
      <c r="D46" s="231">
        <v>123</v>
      </c>
      <c r="E46" s="39" t="s">
        <v>217</v>
      </c>
    </row>
    <row r="47" spans="1:5" ht="13.5" customHeight="1">
      <c r="A47" s="213" t="s">
        <v>388</v>
      </c>
      <c r="B47" s="231">
        <v>2013</v>
      </c>
      <c r="C47" s="231">
        <v>1004</v>
      </c>
      <c r="D47" s="231">
        <v>37</v>
      </c>
      <c r="E47" s="39" t="s">
        <v>218</v>
      </c>
    </row>
    <row r="48" spans="1:5" ht="13.5" customHeight="1">
      <c r="A48" s="216" t="s">
        <v>138</v>
      </c>
      <c r="B48" s="231">
        <v>60</v>
      </c>
      <c r="C48" s="231">
        <v>37</v>
      </c>
      <c r="D48" s="231">
        <v>2</v>
      </c>
      <c r="E48" s="39" t="s">
        <v>219</v>
      </c>
    </row>
    <row r="49" spans="1:5" ht="13.5" customHeight="1">
      <c r="A49" s="213" t="s">
        <v>389</v>
      </c>
      <c r="B49" s="231">
        <v>650</v>
      </c>
      <c r="C49" s="231">
        <v>323</v>
      </c>
      <c r="D49" s="231">
        <v>18</v>
      </c>
      <c r="E49" s="39" t="s">
        <v>220</v>
      </c>
    </row>
    <row r="50" spans="1:5" ht="13.5" customHeight="1">
      <c r="A50" s="213" t="s">
        <v>390</v>
      </c>
      <c r="B50" s="231">
        <v>518</v>
      </c>
      <c r="C50" s="231">
        <v>266</v>
      </c>
      <c r="D50" s="231">
        <v>10</v>
      </c>
      <c r="E50" s="38" t="s">
        <v>221</v>
      </c>
    </row>
    <row r="51" spans="1:5" ht="14.25">
      <c r="A51" s="217" t="s">
        <v>139</v>
      </c>
      <c r="B51" s="230">
        <f>SUM(B52:B60)</f>
        <v>28473</v>
      </c>
      <c r="C51" s="230">
        <f>SUM(C52:C60)</f>
        <v>14641</v>
      </c>
      <c r="D51" s="230">
        <f>SUM(D52:D60)</f>
        <v>233</v>
      </c>
      <c r="E51" s="44" t="s">
        <v>222</v>
      </c>
    </row>
    <row r="52" spans="1:5" ht="15">
      <c r="A52" s="214" t="s">
        <v>81</v>
      </c>
      <c r="B52" s="231">
        <v>655</v>
      </c>
      <c r="C52" s="231">
        <v>291</v>
      </c>
      <c r="D52" s="231">
        <v>12</v>
      </c>
      <c r="E52" s="38" t="s">
        <v>223</v>
      </c>
    </row>
    <row r="53" spans="1:5" ht="15">
      <c r="A53" s="214" t="s">
        <v>140</v>
      </c>
      <c r="B53" s="231">
        <v>236</v>
      </c>
      <c r="C53" s="231">
        <v>64</v>
      </c>
      <c r="D53" s="231">
        <v>4</v>
      </c>
      <c r="E53" s="38" t="s">
        <v>224</v>
      </c>
    </row>
    <row r="54" spans="1:5" ht="15">
      <c r="A54" s="214" t="s">
        <v>82</v>
      </c>
      <c r="B54" s="231">
        <v>20669</v>
      </c>
      <c r="C54" s="231">
        <v>11077</v>
      </c>
      <c r="D54" s="231">
        <v>146</v>
      </c>
      <c r="E54" s="39" t="s">
        <v>225</v>
      </c>
    </row>
    <row r="55" spans="1:5" ht="15">
      <c r="A55" s="214" t="s">
        <v>176</v>
      </c>
      <c r="B55" s="231">
        <v>3734</v>
      </c>
      <c r="C55" s="231">
        <v>1672</v>
      </c>
      <c r="D55" s="231">
        <v>39</v>
      </c>
      <c r="E55" s="39" t="s">
        <v>226</v>
      </c>
    </row>
    <row r="56" spans="1:5" ht="15">
      <c r="A56" s="214" t="s">
        <v>164</v>
      </c>
      <c r="B56" s="300">
        <v>0</v>
      </c>
      <c r="C56" s="300">
        <v>0</v>
      </c>
      <c r="D56" s="300">
        <v>0</v>
      </c>
      <c r="E56" s="39" t="s">
        <v>227</v>
      </c>
    </row>
    <row r="57" spans="1:5" ht="15">
      <c r="A57" s="214" t="s">
        <v>83</v>
      </c>
      <c r="B57" s="231">
        <v>1483</v>
      </c>
      <c r="C57" s="231">
        <v>688</v>
      </c>
      <c r="D57" s="231">
        <v>11</v>
      </c>
      <c r="E57" s="39" t="s">
        <v>228</v>
      </c>
    </row>
    <row r="58" spans="1:5" ht="15">
      <c r="A58" s="214" t="s">
        <v>141</v>
      </c>
      <c r="B58" s="231">
        <v>1107</v>
      </c>
      <c r="C58" s="231">
        <v>552</v>
      </c>
      <c r="D58" s="231">
        <v>7</v>
      </c>
      <c r="E58" s="39" t="s">
        <v>229</v>
      </c>
    </row>
    <row r="59" spans="1:5" ht="15">
      <c r="A59" s="214" t="s">
        <v>142</v>
      </c>
      <c r="B59" s="231">
        <v>341</v>
      </c>
      <c r="C59" s="231">
        <v>173</v>
      </c>
      <c r="D59" s="231">
        <v>10</v>
      </c>
      <c r="E59" s="39" t="s">
        <v>230</v>
      </c>
    </row>
    <row r="60" spans="1:5" ht="15">
      <c r="A60" s="214" t="s">
        <v>84</v>
      </c>
      <c r="B60" s="231">
        <v>248</v>
      </c>
      <c r="C60" s="231">
        <v>124</v>
      </c>
      <c r="D60" s="231">
        <v>4</v>
      </c>
      <c r="E60" s="38" t="s">
        <v>231</v>
      </c>
    </row>
    <row r="61" spans="1:5" ht="14.25">
      <c r="A61" s="217" t="s">
        <v>339</v>
      </c>
      <c r="B61" s="230">
        <f>SUM(B62:B69)</f>
        <v>92082</v>
      </c>
      <c r="C61" s="230">
        <f>SUM(C62:C69)</f>
        <v>43607</v>
      </c>
      <c r="D61" s="230">
        <f>SUM(D62:D69)</f>
        <v>2409</v>
      </c>
      <c r="E61" s="44" t="s">
        <v>232</v>
      </c>
    </row>
    <row r="62" spans="1:5" ht="15">
      <c r="A62" s="214" t="s">
        <v>143</v>
      </c>
      <c r="B62" s="231">
        <v>5834</v>
      </c>
      <c r="C62" s="231">
        <v>2555</v>
      </c>
      <c r="D62" s="231">
        <v>140</v>
      </c>
      <c r="E62" s="39" t="s">
        <v>233</v>
      </c>
    </row>
    <row r="63" spans="1:5" ht="15">
      <c r="A63" s="214" t="s">
        <v>144</v>
      </c>
      <c r="B63" s="231">
        <v>136</v>
      </c>
      <c r="C63" s="231">
        <v>68</v>
      </c>
      <c r="D63" s="231">
        <v>11</v>
      </c>
      <c r="E63" s="39" t="s">
        <v>234</v>
      </c>
    </row>
    <row r="64" spans="1:5" ht="15">
      <c r="A64" s="214" t="s">
        <v>85</v>
      </c>
      <c r="B64" s="231">
        <v>10331</v>
      </c>
      <c r="C64" s="231">
        <v>4544</v>
      </c>
      <c r="D64" s="231">
        <v>404</v>
      </c>
      <c r="E64" s="38" t="s">
        <v>235</v>
      </c>
    </row>
    <row r="65" spans="1:7" ht="15">
      <c r="A65" s="214" t="s">
        <v>168</v>
      </c>
      <c r="B65" s="231">
        <v>186</v>
      </c>
      <c r="C65" s="231">
        <v>95</v>
      </c>
      <c r="D65" s="231">
        <v>2</v>
      </c>
      <c r="E65" s="38" t="s">
        <v>236</v>
      </c>
    </row>
    <row r="66" spans="1:7" ht="15">
      <c r="A66" s="214" t="s">
        <v>86</v>
      </c>
      <c r="B66" s="231">
        <v>73977</v>
      </c>
      <c r="C66" s="231">
        <v>35399</v>
      </c>
      <c r="D66" s="231">
        <v>1829</v>
      </c>
      <c r="E66" s="38" t="s">
        <v>237</v>
      </c>
    </row>
    <row r="67" spans="1:7" ht="15">
      <c r="A67" s="214" t="s">
        <v>145</v>
      </c>
      <c r="B67" s="231">
        <v>302</v>
      </c>
      <c r="C67" s="231">
        <v>252</v>
      </c>
      <c r="D67" s="231">
        <v>2</v>
      </c>
      <c r="E67" s="38" t="s">
        <v>238</v>
      </c>
    </row>
    <row r="68" spans="1:7" ht="15">
      <c r="A68" s="214" t="s">
        <v>87</v>
      </c>
      <c r="B68" s="231">
        <v>1294</v>
      </c>
      <c r="C68" s="231">
        <v>678</v>
      </c>
      <c r="D68" s="231">
        <v>20</v>
      </c>
      <c r="E68" s="39" t="s">
        <v>239</v>
      </c>
    </row>
    <row r="69" spans="1:7" ht="15">
      <c r="A69" s="212" t="s">
        <v>330</v>
      </c>
      <c r="B69" s="231">
        <v>22</v>
      </c>
      <c r="C69" s="231">
        <v>16</v>
      </c>
      <c r="D69" s="231">
        <v>1</v>
      </c>
      <c r="E69" s="61" t="s">
        <v>348</v>
      </c>
    </row>
    <row r="70" spans="1:7" ht="14.25">
      <c r="A70" s="211" t="s">
        <v>146</v>
      </c>
      <c r="B70" s="230">
        <f>SUM(B71:B75)</f>
        <v>21517</v>
      </c>
      <c r="C70" s="230">
        <f>SUM(C71:C75)</f>
        <v>10134</v>
      </c>
      <c r="D70" s="230">
        <f>SUM(D71:D75)</f>
        <v>488</v>
      </c>
      <c r="E70" s="44" t="s">
        <v>240</v>
      </c>
      <c r="G70" s="19"/>
    </row>
    <row r="71" spans="1:7" ht="15">
      <c r="A71" s="213" t="s">
        <v>391</v>
      </c>
      <c r="B71" s="231">
        <v>6627</v>
      </c>
      <c r="C71" s="231">
        <v>3246</v>
      </c>
      <c r="D71" s="231">
        <v>162</v>
      </c>
      <c r="E71" s="39" t="s">
        <v>241</v>
      </c>
    </row>
    <row r="72" spans="1:7" ht="15">
      <c r="A72" s="216" t="s">
        <v>89</v>
      </c>
      <c r="B72" s="231">
        <v>918</v>
      </c>
      <c r="C72" s="231">
        <v>413</v>
      </c>
      <c r="D72" s="231">
        <v>19</v>
      </c>
      <c r="E72" s="39" t="s">
        <v>242</v>
      </c>
    </row>
    <row r="73" spans="1:7" ht="15">
      <c r="A73" s="213" t="s">
        <v>392</v>
      </c>
      <c r="B73" s="231">
        <v>8493</v>
      </c>
      <c r="C73" s="231">
        <v>3922</v>
      </c>
      <c r="D73" s="231">
        <v>175</v>
      </c>
      <c r="E73" s="38" t="s">
        <v>243</v>
      </c>
    </row>
    <row r="74" spans="1:7" ht="15">
      <c r="A74" s="216" t="s">
        <v>147</v>
      </c>
      <c r="B74" s="231">
        <v>2679</v>
      </c>
      <c r="C74" s="231">
        <v>1179</v>
      </c>
      <c r="D74" s="231">
        <v>63</v>
      </c>
      <c r="E74" s="38" t="s">
        <v>244</v>
      </c>
    </row>
    <row r="75" spans="1:7" ht="15">
      <c r="A75" s="212" t="s">
        <v>91</v>
      </c>
      <c r="B75" s="231">
        <v>2800</v>
      </c>
      <c r="C75" s="231">
        <v>1374</v>
      </c>
      <c r="D75" s="231">
        <v>69</v>
      </c>
      <c r="E75" s="38" t="s">
        <v>245</v>
      </c>
    </row>
    <row r="76" spans="1:7" ht="14.25">
      <c r="A76" s="211" t="s">
        <v>340</v>
      </c>
      <c r="B76" s="230">
        <f>SUM(B77:B82)</f>
        <v>48159</v>
      </c>
      <c r="C76" s="230">
        <f>SUM(C77:C82)</f>
        <v>20938</v>
      </c>
      <c r="D76" s="230">
        <f>SUM(D77:D82)</f>
        <v>291</v>
      </c>
      <c r="E76" s="44" t="s">
        <v>246</v>
      </c>
    </row>
    <row r="77" spans="1:7" ht="15">
      <c r="A77" s="213" t="s">
        <v>177</v>
      </c>
      <c r="B77" s="231">
        <v>42424</v>
      </c>
      <c r="C77" s="231">
        <v>18201</v>
      </c>
      <c r="D77" s="231">
        <v>172</v>
      </c>
      <c r="E77" s="38" t="s">
        <v>247</v>
      </c>
    </row>
    <row r="78" spans="1:7" ht="15">
      <c r="A78" s="213" t="s">
        <v>170</v>
      </c>
      <c r="B78" s="231">
        <v>990</v>
      </c>
      <c r="C78" s="231">
        <v>472</v>
      </c>
      <c r="D78" s="231">
        <v>14</v>
      </c>
      <c r="E78" s="38" t="s">
        <v>248</v>
      </c>
    </row>
    <row r="79" spans="1:7" ht="15">
      <c r="A79" s="213" t="s">
        <v>171</v>
      </c>
      <c r="B79" s="231">
        <v>1112</v>
      </c>
      <c r="C79" s="231">
        <v>564</v>
      </c>
      <c r="D79" s="231">
        <v>16</v>
      </c>
      <c r="E79" s="38" t="s">
        <v>249</v>
      </c>
    </row>
    <row r="80" spans="1:7" ht="15">
      <c r="A80" s="213" t="s">
        <v>172</v>
      </c>
      <c r="B80" s="231">
        <v>1542</v>
      </c>
      <c r="C80" s="231">
        <v>747</v>
      </c>
      <c r="D80" s="231">
        <v>39</v>
      </c>
      <c r="E80" s="38" t="s">
        <v>250</v>
      </c>
    </row>
    <row r="81" spans="1:5" ht="15">
      <c r="A81" s="213" t="s">
        <v>92</v>
      </c>
      <c r="B81" s="231">
        <v>775</v>
      </c>
      <c r="C81" s="231">
        <v>351</v>
      </c>
      <c r="D81" s="231">
        <v>29</v>
      </c>
      <c r="E81" s="38" t="s">
        <v>251</v>
      </c>
    </row>
    <row r="82" spans="1:5" ht="15">
      <c r="A82" s="213" t="s">
        <v>93</v>
      </c>
      <c r="B82" s="231">
        <v>1316</v>
      </c>
      <c r="C82" s="231">
        <v>603</v>
      </c>
      <c r="D82" s="231">
        <v>21</v>
      </c>
      <c r="E82" s="38" t="s">
        <v>252</v>
      </c>
    </row>
    <row r="83" spans="1:5" ht="14.25">
      <c r="A83" s="211" t="s">
        <v>148</v>
      </c>
      <c r="B83" s="230">
        <f>SUM(B84:B87)</f>
        <v>2085</v>
      </c>
      <c r="C83" s="230">
        <f>SUM(C84:C87)</f>
        <v>1023</v>
      </c>
      <c r="D83" s="230">
        <f>SUM(D84:D87)</f>
        <v>63</v>
      </c>
      <c r="E83" s="44" t="s">
        <v>253</v>
      </c>
    </row>
    <row r="84" spans="1:5" ht="15">
      <c r="A84" s="214" t="s">
        <v>94</v>
      </c>
      <c r="B84" s="231">
        <v>20</v>
      </c>
      <c r="C84" s="231">
        <v>10</v>
      </c>
      <c r="D84" s="231">
        <v>1</v>
      </c>
      <c r="E84" s="38" t="s">
        <v>254</v>
      </c>
    </row>
    <row r="85" spans="1:5" ht="15">
      <c r="A85" s="214" t="s">
        <v>95</v>
      </c>
      <c r="B85" s="231">
        <v>1146</v>
      </c>
      <c r="C85" s="231">
        <v>551</v>
      </c>
      <c r="D85" s="231">
        <v>35</v>
      </c>
      <c r="E85" s="38" t="s">
        <v>255</v>
      </c>
    </row>
    <row r="86" spans="1:5" ht="15">
      <c r="A86" s="212" t="s">
        <v>149</v>
      </c>
      <c r="B86" s="231">
        <v>422</v>
      </c>
      <c r="C86" s="231">
        <v>218</v>
      </c>
      <c r="D86" s="231">
        <v>12</v>
      </c>
      <c r="E86" s="38" t="s">
        <v>349</v>
      </c>
    </row>
    <row r="87" spans="1:5" ht="15">
      <c r="A87" s="214" t="s">
        <v>96</v>
      </c>
      <c r="B87" s="231">
        <v>497</v>
      </c>
      <c r="C87" s="231">
        <v>244</v>
      </c>
      <c r="D87" s="231">
        <v>15</v>
      </c>
      <c r="E87" s="38" t="s">
        <v>256</v>
      </c>
    </row>
    <row r="88" spans="1:5" ht="14.25">
      <c r="A88" s="211" t="s">
        <v>150</v>
      </c>
      <c r="B88" s="230">
        <f>SUM(B89:B91)</f>
        <v>2793</v>
      </c>
      <c r="C88" s="230">
        <f>SUM(C89:C91)</f>
        <v>1457</v>
      </c>
      <c r="D88" s="230">
        <f>SUM(D89:D91)</f>
        <v>56</v>
      </c>
      <c r="E88" s="44" t="s">
        <v>257</v>
      </c>
    </row>
    <row r="89" spans="1:5" ht="15">
      <c r="A89" s="214" t="s">
        <v>97</v>
      </c>
      <c r="B89" s="231">
        <v>267</v>
      </c>
      <c r="C89" s="231">
        <v>97</v>
      </c>
      <c r="D89" s="231">
        <v>6</v>
      </c>
      <c r="E89" s="45" t="s">
        <v>258</v>
      </c>
    </row>
    <row r="90" spans="1:5" ht="15">
      <c r="A90" s="214" t="s">
        <v>99</v>
      </c>
      <c r="B90" s="231">
        <v>2168</v>
      </c>
      <c r="C90" s="231">
        <v>1197</v>
      </c>
      <c r="D90" s="231">
        <v>38</v>
      </c>
      <c r="E90" s="43" t="s">
        <v>260</v>
      </c>
    </row>
    <row r="91" spans="1:5" ht="15">
      <c r="A91" s="212" t="s">
        <v>151</v>
      </c>
      <c r="B91" s="231">
        <v>358</v>
      </c>
      <c r="C91" s="231">
        <v>163</v>
      </c>
      <c r="D91" s="231">
        <v>12</v>
      </c>
      <c r="E91" s="43" t="s">
        <v>261</v>
      </c>
    </row>
    <row r="92" spans="1:5" ht="14.25">
      <c r="A92" s="211" t="s">
        <v>152</v>
      </c>
      <c r="B92" s="230">
        <f>SUM(B93:B94)</f>
        <v>3025</v>
      </c>
      <c r="C92" s="230">
        <f>SUM(C93:C94)</f>
        <v>1401</v>
      </c>
      <c r="D92" s="230">
        <f>SUM(D93:D94)</f>
        <v>55</v>
      </c>
      <c r="E92" s="44" t="s">
        <v>262</v>
      </c>
    </row>
    <row r="93" spans="1:5" ht="15">
      <c r="A93" s="212" t="s">
        <v>153</v>
      </c>
      <c r="B93" s="231">
        <v>34</v>
      </c>
      <c r="C93" s="231">
        <v>17</v>
      </c>
      <c r="D93" s="231">
        <v>1</v>
      </c>
      <c r="E93" s="39" t="s">
        <v>341</v>
      </c>
    </row>
    <row r="94" spans="1:5" ht="15">
      <c r="A94" s="212" t="s">
        <v>100</v>
      </c>
      <c r="B94" s="231">
        <v>2991</v>
      </c>
      <c r="C94" s="231">
        <v>1384</v>
      </c>
      <c r="D94" s="231">
        <v>54</v>
      </c>
      <c r="E94" s="38" t="s">
        <v>263</v>
      </c>
    </row>
    <row r="95" spans="1:5" ht="14.25">
      <c r="A95" s="223" t="s">
        <v>30</v>
      </c>
      <c r="B95" s="230">
        <f>B10+B19+B28+B38+B45+B51+B61+B70+B76+B83+B88+B92</f>
        <v>292216</v>
      </c>
      <c r="C95" s="230">
        <f>C10+C19+C28+C38+C45+C51+C61+C70+C76+C83+C88+C92</f>
        <v>135252</v>
      </c>
      <c r="D95" s="230">
        <f>D10+D19+D28+D38+D45+D51+D61+D70+D76+D83+D88+D92</f>
        <v>4796</v>
      </c>
      <c r="E95" s="126" t="s">
        <v>264</v>
      </c>
    </row>
    <row r="97" spans="1:5" ht="15">
      <c r="A97" s="196" t="s">
        <v>1</v>
      </c>
      <c r="E97" s="91"/>
    </row>
    <row r="98" spans="1:5" ht="15">
      <c r="A98" s="196"/>
      <c r="B98" s="196"/>
      <c r="C98" s="196"/>
      <c r="D98" s="196"/>
      <c r="E98" s="91"/>
    </row>
    <row r="99" spans="1:5">
      <c r="A99" s="317" t="s">
        <v>395</v>
      </c>
      <c r="B99" s="187"/>
      <c r="C99" s="199"/>
      <c r="D99" s="199"/>
      <c r="E99" s="200" t="s">
        <v>393</v>
      </c>
    </row>
    <row r="100" spans="1:5" ht="12" customHeight="1">
      <c r="A100" s="317" t="s">
        <v>396</v>
      </c>
      <c r="B100" s="201"/>
      <c r="C100" s="201"/>
      <c r="D100" s="202"/>
      <c r="E100" s="200" t="s">
        <v>394</v>
      </c>
    </row>
    <row r="101" spans="1:5" ht="15">
      <c r="A101" s="197"/>
      <c r="B101" s="197"/>
      <c r="C101" s="197"/>
      <c r="D101" s="197"/>
      <c r="E101" s="91"/>
    </row>
    <row r="102" spans="1:5" ht="15">
      <c r="A102" s="197"/>
      <c r="B102" s="197"/>
      <c r="C102" s="197"/>
      <c r="D102" s="197"/>
      <c r="E102" s="91"/>
    </row>
    <row r="103" spans="1:5" ht="15">
      <c r="A103" s="197"/>
      <c r="B103" s="197"/>
      <c r="C103" s="197"/>
      <c r="D103" s="197"/>
      <c r="E103" s="91"/>
    </row>
    <row r="104" spans="1:5" ht="15">
      <c r="A104" s="197"/>
      <c r="B104" s="197"/>
      <c r="C104" s="197"/>
      <c r="D104" s="197"/>
      <c r="E104" s="91"/>
    </row>
    <row r="105" spans="1:5" ht="15">
      <c r="A105" s="197"/>
      <c r="B105" s="197"/>
      <c r="C105" s="197"/>
      <c r="D105" s="197"/>
      <c r="E105" s="91"/>
    </row>
    <row r="106" spans="1:5" ht="15">
      <c r="A106" s="197"/>
      <c r="B106" s="197"/>
      <c r="C106" s="197"/>
      <c r="D106" s="197"/>
      <c r="E106" s="91"/>
    </row>
    <row r="107" spans="1:5" ht="15">
      <c r="A107" s="197"/>
      <c r="B107" s="197"/>
      <c r="C107" s="197"/>
      <c r="D107" s="197"/>
      <c r="E107" s="91"/>
    </row>
    <row r="108" spans="1:5" ht="15">
      <c r="A108" s="197"/>
      <c r="B108" s="197"/>
      <c r="C108" s="197"/>
      <c r="D108" s="197"/>
      <c r="E108" s="91"/>
    </row>
    <row r="109" spans="1:5" ht="15">
      <c r="A109" s="197"/>
      <c r="B109" s="197"/>
      <c r="C109" s="197"/>
      <c r="D109" s="197"/>
      <c r="E109" s="91"/>
    </row>
    <row r="110" spans="1:5" ht="15">
      <c r="A110" s="197"/>
      <c r="B110" s="197"/>
      <c r="C110" s="197"/>
      <c r="D110" s="197"/>
      <c r="E110" s="91"/>
    </row>
    <row r="111" spans="1:5" ht="15">
      <c r="A111" s="197"/>
      <c r="B111" s="197"/>
      <c r="C111" s="197"/>
      <c r="D111" s="197"/>
      <c r="E111" s="91"/>
    </row>
    <row r="112" spans="1:5" ht="15">
      <c r="A112" s="197"/>
      <c r="B112" s="197"/>
      <c r="C112" s="197"/>
      <c r="D112" s="197"/>
      <c r="E112" s="91"/>
    </row>
    <row r="113" spans="1:5" ht="15">
      <c r="A113" s="197"/>
      <c r="B113" s="197"/>
      <c r="C113" s="197"/>
      <c r="D113" s="197"/>
      <c r="E113" s="91"/>
    </row>
    <row r="114" spans="1:5" ht="15">
      <c r="A114" s="197"/>
      <c r="B114" s="197"/>
      <c r="C114" s="197"/>
      <c r="D114" s="197"/>
      <c r="E114" s="91"/>
    </row>
    <row r="115" spans="1:5" ht="15">
      <c r="A115" s="197"/>
      <c r="B115" s="197"/>
      <c r="C115" s="197"/>
      <c r="D115" s="197"/>
      <c r="E115" s="91"/>
    </row>
    <row r="116" spans="1:5" ht="15">
      <c r="A116" s="197"/>
      <c r="B116" s="197"/>
      <c r="C116" s="197"/>
      <c r="D116" s="197"/>
      <c r="E116" s="91"/>
    </row>
    <row r="117" spans="1:5" ht="15">
      <c r="A117" s="197"/>
      <c r="B117" s="197"/>
      <c r="C117" s="197"/>
      <c r="D117" s="197"/>
      <c r="E117" s="198"/>
    </row>
    <row r="118" spans="1:5" ht="15">
      <c r="A118" s="197"/>
      <c r="B118" s="197"/>
      <c r="C118" s="197"/>
      <c r="D118" s="197"/>
      <c r="E118" s="198"/>
    </row>
    <row r="119" spans="1:5" ht="15">
      <c r="A119" s="197"/>
      <c r="B119" s="197"/>
      <c r="C119" s="197"/>
      <c r="D119" s="197"/>
      <c r="E119" s="198"/>
    </row>
    <row r="120" spans="1:5" ht="15">
      <c r="A120" s="197"/>
      <c r="B120" s="197"/>
      <c r="C120" s="197"/>
      <c r="D120" s="197"/>
      <c r="E120" s="198"/>
    </row>
    <row r="121" spans="1:5" ht="15">
      <c r="A121" s="197"/>
      <c r="B121" s="197"/>
      <c r="C121" s="197"/>
      <c r="D121" s="197"/>
      <c r="E121" s="198"/>
    </row>
    <row r="122" spans="1:5" ht="15">
      <c r="A122" s="197"/>
      <c r="B122" s="197"/>
      <c r="C122" s="197"/>
      <c r="D122" s="197"/>
      <c r="E122" s="198"/>
    </row>
    <row r="123" spans="1:5" ht="15">
      <c r="A123" s="197"/>
      <c r="B123" s="197"/>
      <c r="C123" s="197"/>
      <c r="D123" s="197"/>
      <c r="E123" s="198"/>
    </row>
    <row r="124" spans="1:5" ht="15">
      <c r="A124" s="197"/>
      <c r="B124" s="197"/>
      <c r="C124" s="197"/>
      <c r="D124" s="197"/>
      <c r="E124" s="198"/>
    </row>
    <row r="125" spans="1:5" ht="15">
      <c r="A125" s="197"/>
      <c r="B125" s="197"/>
      <c r="C125" s="197"/>
      <c r="D125" s="197"/>
      <c r="E125" s="198"/>
    </row>
    <row r="126" spans="1:5" ht="15">
      <c r="A126" s="197"/>
      <c r="B126" s="197"/>
      <c r="C126" s="197"/>
      <c r="D126" s="197"/>
      <c r="E126" s="198"/>
    </row>
    <row r="127" spans="1:5" ht="15">
      <c r="A127" s="197"/>
      <c r="B127" s="197"/>
      <c r="C127" s="197"/>
      <c r="D127" s="197"/>
      <c r="E127" s="198"/>
    </row>
    <row r="128" spans="1:5" ht="15">
      <c r="A128" s="197"/>
      <c r="B128" s="197"/>
      <c r="C128" s="197"/>
      <c r="D128" s="197"/>
      <c r="E128" s="198"/>
    </row>
    <row r="129" spans="1:5" ht="15">
      <c r="A129" s="197"/>
      <c r="B129" s="197"/>
      <c r="C129" s="197"/>
      <c r="D129" s="197"/>
      <c r="E129" s="198"/>
    </row>
    <row r="130" spans="1:5" ht="15">
      <c r="A130" s="197"/>
      <c r="B130" s="197"/>
      <c r="C130" s="197"/>
      <c r="D130" s="197"/>
      <c r="E130" s="198"/>
    </row>
    <row r="131" spans="1:5" ht="15">
      <c r="A131" s="197"/>
      <c r="B131" s="197"/>
      <c r="C131" s="197"/>
      <c r="D131" s="197"/>
      <c r="E131" s="198"/>
    </row>
    <row r="132" spans="1:5" ht="15">
      <c r="A132" s="197"/>
      <c r="B132" s="197"/>
      <c r="C132" s="197"/>
      <c r="D132" s="197"/>
      <c r="E132" s="198"/>
    </row>
    <row r="133" spans="1:5">
      <c r="E133" s="198"/>
    </row>
    <row r="134" spans="1:5">
      <c r="E134" s="198"/>
    </row>
    <row r="135" spans="1:5">
      <c r="E135" s="198"/>
    </row>
    <row r="136" spans="1:5">
      <c r="E136" s="198"/>
    </row>
    <row r="137" spans="1:5">
      <c r="E137" s="198"/>
    </row>
    <row r="138" spans="1:5">
      <c r="E138" s="198"/>
    </row>
  </sheetData>
  <mergeCells count="2">
    <mergeCell ref="D3:E3"/>
    <mergeCell ref="D4:E4"/>
  </mergeCells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4" tint="0.59999389629810485"/>
  </sheetPr>
  <dimension ref="A1:J126"/>
  <sheetViews>
    <sheetView workbookViewId="0">
      <selection activeCell="A102" sqref="A102"/>
    </sheetView>
  </sheetViews>
  <sheetFormatPr baseColWidth="10" defaultRowHeight="12.75"/>
  <cols>
    <col min="1" max="1" width="32.375" style="21" customWidth="1"/>
    <col min="2" max="6" width="11" style="21" customWidth="1"/>
    <col min="7" max="7" width="27.125" style="21" customWidth="1"/>
    <col min="8" max="8" width="11" style="61" customWidth="1"/>
    <col min="9" max="10" width="11" style="58" customWidth="1"/>
  </cols>
  <sheetData>
    <row r="1" spans="1:10" s="2" customFormat="1" ht="24.75" customHeight="1">
      <c r="A1" s="47" t="s">
        <v>2</v>
      </c>
      <c r="B1" s="48"/>
      <c r="C1" s="48"/>
      <c r="D1" s="48"/>
      <c r="E1" s="48"/>
      <c r="F1" s="48"/>
      <c r="G1" s="50" t="s">
        <v>8</v>
      </c>
      <c r="H1" s="20"/>
      <c r="I1" s="20"/>
      <c r="J1" s="20"/>
    </row>
    <row r="2" spans="1:10" s="2" customFormat="1" ht="18.75" customHeight="1">
      <c r="A2" s="20"/>
      <c r="B2" s="48"/>
      <c r="C2" s="48"/>
      <c r="D2" s="48"/>
      <c r="E2" s="48"/>
      <c r="G2" s="322"/>
      <c r="I2" s="20"/>
      <c r="J2" s="20"/>
    </row>
    <row r="3" spans="1:10" s="2" customFormat="1" ht="20.25" customHeight="1">
      <c r="A3" s="109" t="s">
        <v>51</v>
      </c>
      <c r="B3" s="109"/>
      <c r="C3" s="109"/>
      <c r="D3" s="109"/>
      <c r="E3" s="109"/>
      <c r="F3" s="52"/>
      <c r="G3" s="323" t="s">
        <v>398</v>
      </c>
      <c r="H3" s="20"/>
      <c r="I3" s="20"/>
      <c r="J3" s="20"/>
    </row>
    <row r="4" spans="1:10" s="2" customFormat="1" ht="18.95" customHeight="1">
      <c r="A4" s="341" t="s">
        <v>53</v>
      </c>
      <c r="B4" s="341"/>
      <c r="C4" s="341"/>
      <c r="D4" s="341"/>
      <c r="E4" s="341"/>
      <c r="F4" s="342"/>
      <c r="G4" s="54" t="s">
        <v>37</v>
      </c>
      <c r="H4" s="20"/>
      <c r="I4" s="20"/>
      <c r="J4" s="20"/>
    </row>
    <row r="5" spans="1:10" s="2" customFormat="1" ht="10.5" customHeight="1">
      <c r="A5" s="53"/>
      <c r="B5" s="52"/>
      <c r="C5" s="52"/>
      <c r="D5" s="52"/>
      <c r="E5" s="52"/>
      <c r="F5" s="52"/>
      <c r="G5" s="53"/>
      <c r="H5" s="20"/>
      <c r="I5" s="20"/>
      <c r="J5" s="20"/>
    </row>
    <row r="6" spans="1:10" s="1" customFormat="1" ht="14.1" customHeight="1">
      <c r="A6" s="114" t="s">
        <v>321</v>
      </c>
      <c r="B6" s="57"/>
      <c r="C6" s="57"/>
      <c r="D6" s="57"/>
      <c r="E6" s="57"/>
      <c r="F6" s="56"/>
      <c r="G6" s="56" t="s">
        <v>322</v>
      </c>
      <c r="H6" s="128"/>
      <c r="I6" s="128"/>
      <c r="J6" s="128"/>
    </row>
    <row r="7" spans="1:10">
      <c r="A7" s="40"/>
      <c r="B7" s="304" t="s">
        <v>296</v>
      </c>
      <c r="C7" s="304" t="s">
        <v>297</v>
      </c>
      <c r="D7" s="304" t="s">
        <v>298</v>
      </c>
      <c r="E7" s="301" t="s">
        <v>299</v>
      </c>
      <c r="F7" s="301" t="s">
        <v>300</v>
      </c>
      <c r="G7" s="40"/>
    </row>
    <row r="8" spans="1:10" s="35" customFormat="1">
      <c r="A8" s="305"/>
      <c r="B8" s="275" t="s">
        <v>160</v>
      </c>
      <c r="C8" s="275" t="s">
        <v>159</v>
      </c>
      <c r="D8" s="275" t="s">
        <v>158</v>
      </c>
      <c r="E8" s="275" t="s">
        <v>157</v>
      </c>
      <c r="F8" s="275" t="s">
        <v>156</v>
      </c>
      <c r="G8" s="305"/>
      <c r="H8" s="106"/>
      <c r="I8" s="136"/>
      <c r="J8" s="136"/>
    </row>
    <row r="9" spans="1:10">
      <c r="A9" s="40"/>
      <c r="B9" s="118"/>
      <c r="C9" s="118"/>
      <c r="D9" s="118"/>
      <c r="E9" s="118"/>
      <c r="F9" s="118"/>
      <c r="G9" s="40"/>
    </row>
    <row r="10" spans="1:10" s="35" customFormat="1" ht="14.25">
      <c r="A10" s="306"/>
      <c r="B10" s="303"/>
      <c r="C10" s="303"/>
      <c r="D10" s="303"/>
      <c r="E10" s="303"/>
      <c r="F10" s="303"/>
      <c r="G10" s="305"/>
      <c r="H10" s="106"/>
      <c r="I10" s="136"/>
      <c r="J10" s="136"/>
    </row>
    <row r="11" spans="1:10" s="35" customFormat="1" ht="14.25">
      <c r="A11" s="225" t="s">
        <v>128</v>
      </c>
      <c r="B11" s="205">
        <f>SUM(B12:B19)</f>
        <v>13</v>
      </c>
      <c r="C11" s="205">
        <f>SUM(C12:C19)</f>
        <v>21</v>
      </c>
      <c r="D11" s="205">
        <f>SUM(D12:D19)</f>
        <v>34</v>
      </c>
      <c r="E11" s="205">
        <f>SUM(E12:E19)</f>
        <v>42</v>
      </c>
      <c r="F11" s="205">
        <f>SUM(F12:F19)</f>
        <v>43</v>
      </c>
      <c r="G11" s="307" t="s">
        <v>182</v>
      </c>
      <c r="H11" s="106"/>
      <c r="I11" s="136"/>
      <c r="J11" s="136"/>
    </row>
    <row r="12" spans="1:10" ht="15">
      <c r="A12" s="308" t="s">
        <v>55</v>
      </c>
      <c r="B12" s="207" t="s">
        <v>319</v>
      </c>
      <c r="C12" s="207">
        <v>5</v>
      </c>
      <c r="D12" s="207">
        <v>5</v>
      </c>
      <c r="E12" s="207">
        <v>6</v>
      </c>
      <c r="F12" s="207">
        <v>5</v>
      </c>
      <c r="G12" s="309" t="s">
        <v>183</v>
      </c>
    </row>
    <row r="13" spans="1:10" ht="15">
      <c r="A13" s="308" t="s">
        <v>56</v>
      </c>
      <c r="B13" s="207" t="s">
        <v>319</v>
      </c>
      <c r="C13" s="207">
        <v>1</v>
      </c>
      <c r="D13" s="207">
        <v>2</v>
      </c>
      <c r="E13" s="207">
        <v>6</v>
      </c>
      <c r="F13" s="207">
        <v>11</v>
      </c>
      <c r="G13" s="309" t="s">
        <v>184</v>
      </c>
    </row>
    <row r="14" spans="1:10" ht="15">
      <c r="A14" s="308" t="s">
        <v>173</v>
      </c>
      <c r="B14" s="207" t="s">
        <v>319</v>
      </c>
      <c r="C14" s="207" t="s">
        <v>319</v>
      </c>
      <c r="D14" s="207">
        <v>3</v>
      </c>
      <c r="E14" s="207">
        <v>1</v>
      </c>
      <c r="F14" s="207" t="s">
        <v>319</v>
      </c>
      <c r="G14" s="309" t="s">
        <v>185</v>
      </c>
    </row>
    <row r="15" spans="1:10" ht="15">
      <c r="A15" s="308" t="s">
        <v>57</v>
      </c>
      <c r="B15" s="207" t="s">
        <v>319</v>
      </c>
      <c r="C15" s="207">
        <v>1</v>
      </c>
      <c r="D15" s="207" t="s">
        <v>319</v>
      </c>
      <c r="E15" s="207">
        <v>5</v>
      </c>
      <c r="F15" s="207">
        <v>5</v>
      </c>
      <c r="G15" s="309" t="s">
        <v>186</v>
      </c>
    </row>
    <row r="16" spans="1:10" ht="15">
      <c r="A16" s="308" t="s">
        <v>130</v>
      </c>
      <c r="B16" s="207">
        <v>2</v>
      </c>
      <c r="C16" s="207">
        <v>4</v>
      </c>
      <c r="D16" s="207">
        <v>8</v>
      </c>
      <c r="E16" s="207">
        <v>6</v>
      </c>
      <c r="F16" s="207">
        <v>5</v>
      </c>
      <c r="G16" s="309" t="s">
        <v>187</v>
      </c>
    </row>
    <row r="17" spans="1:10" ht="15">
      <c r="A17" s="308" t="s">
        <v>131</v>
      </c>
      <c r="B17" s="207" t="s">
        <v>319</v>
      </c>
      <c r="C17" s="207" t="s">
        <v>319</v>
      </c>
      <c r="D17" s="207" t="s">
        <v>319</v>
      </c>
      <c r="E17" s="207">
        <v>1</v>
      </c>
      <c r="F17" s="207" t="s">
        <v>319</v>
      </c>
      <c r="G17" s="309" t="s">
        <v>188</v>
      </c>
    </row>
    <row r="18" spans="1:10" ht="15">
      <c r="A18" s="308" t="s">
        <v>174</v>
      </c>
      <c r="B18" s="207" t="s">
        <v>319</v>
      </c>
      <c r="C18" s="207">
        <v>3</v>
      </c>
      <c r="D18" s="207">
        <v>6</v>
      </c>
      <c r="E18" s="207">
        <v>3</v>
      </c>
      <c r="F18" s="207">
        <v>6</v>
      </c>
      <c r="G18" s="309" t="s">
        <v>189</v>
      </c>
    </row>
    <row r="19" spans="1:10" ht="15">
      <c r="A19" s="308" t="s">
        <v>58</v>
      </c>
      <c r="B19" s="207">
        <v>11</v>
      </c>
      <c r="C19" s="207">
        <v>7</v>
      </c>
      <c r="D19" s="207">
        <v>10</v>
      </c>
      <c r="E19" s="207">
        <v>14</v>
      </c>
      <c r="F19" s="207">
        <v>11</v>
      </c>
      <c r="G19" s="309" t="s">
        <v>190</v>
      </c>
    </row>
    <row r="20" spans="1:10" s="35" customFormat="1" ht="14.25">
      <c r="A20" s="225" t="s">
        <v>132</v>
      </c>
      <c r="B20" s="205">
        <f>SUM(B21:B28)</f>
        <v>5</v>
      </c>
      <c r="C20" s="205">
        <f>SUM(C21:C28)</f>
        <v>3</v>
      </c>
      <c r="D20" s="205">
        <f>SUM(D21:D28)</f>
        <v>29</v>
      </c>
      <c r="E20" s="205">
        <f>SUM(E21:E28)</f>
        <v>15</v>
      </c>
      <c r="F20" s="205">
        <f>SUM(F21:F28)</f>
        <v>35</v>
      </c>
      <c r="G20" s="310" t="s">
        <v>191</v>
      </c>
      <c r="H20" s="106"/>
      <c r="I20" s="136"/>
      <c r="J20" s="136"/>
    </row>
    <row r="21" spans="1:10" ht="15">
      <c r="A21" s="308" t="s">
        <v>167</v>
      </c>
      <c r="B21" s="207">
        <v>4</v>
      </c>
      <c r="C21" s="207" t="s">
        <v>319</v>
      </c>
      <c r="D21" s="207">
        <v>6</v>
      </c>
      <c r="E21" s="207">
        <v>3</v>
      </c>
      <c r="F21" s="207">
        <v>3</v>
      </c>
      <c r="G21" s="311" t="s">
        <v>192</v>
      </c>
    </row>
    <row r="22" spans="1:10" ht="15">
      <c r="A22" s="308" t="s">
        <v>133</v>
      </c>
      <c r="B22" s="207" t="s">
        <v>319</v>
      </c>
      <c r="C22" s="207" t="s">
        <v>319</v>
      </c>
      <c r="D22" s="207" t="s">
        <v>319</v>
      </c>
      <c r="E22" s="207">
        <v>1</v>
      </c>
      <c r="F22" s="207" t="s">
        <v>319</v>
      </c>
      <c r="G22" s="311" t="s">
        <v>193</v>
      </c>
    </row>
    <row r="23" spans="1:10" ht="15">
      <c r="A23" s="308" t="s">
        <v>59</v>
      </c>
      <c r="B23" s="207" t="s">
        <v>319</v>
      </c>
      <c r="C23" s="207" t="s">
        <v>319</v>
      </c>
      <c r="D23" s="207">
        <v>2</v>
      </c>
      <c r="E23" s="207" t="s">
        <v>319</v>
      </c>
      <c r="F23" s="207">
        <v>3</v>
      </c>
      <c r="G23" s="311" t="s">
        <v>195</v>
      </c>
    </row>
    <row r="24" spans="1:10" ht="15">
      <c r="A24" s="308" t="s">
        <v>134</v>
      </c>
      <c r="B24" s="207" t="s">
        <v>319</v>
      </c>
      <c r="C24" s="207" t="s">
        <v>319</v>
      </c>
      <c r="D24" s="207">
        <v>2</v>
      </c>
      <c r="E24" s="207" t="s">
        <v>319</v>
      </c>
      <c r="F24" s="207">
        <v>2</v>
      </c>
      <c r="G24" s="311" t="s">
        <v>196</v>
      </c>
    </row>
    <row r="25" spans="1:10" ht="15">
      <c r="A25" s="308" t="s">
        <v>60</v>
      </c>
      <c r="B25" s="207" t="s">
        <v>319</v>
      </c>
      <c r="C25" s="207" t="s">
        <v>319</v>
      </c>
      <c r="D25" s="207" t="s">
        <v>319</v>
      </c>
      <c r="E25" s="207" t="s">
        <v>319</v>
      </c>
      <c r="F25" s="207">
        <v>3</v>
      </c>
      <c r="G25" s="311" t="s">
        <v>197</v>
      </c>
    </row>
    <row r="26" spans="1:10" ht="15">
      <c r="A26" s="308" t="s">
        <v>61</v>
      </c>
      <c r="B26" s="207" t="s">
        <v>319</v>
      </c>
      <c r="C26" s="207">
        <v>2</v>
      </c>
      <c r="D26" s="207">
        <v>10</v>
      </c>
      <c r="E26" s="207">
        <v>6</v>
      </c>
      <c r="F26" s="207">
        <v>2</v>
      </c>
      <c r="G26" s="311" t="s">
        <v>198</v>
      </c>
    </row>
    <row r="27" spans="1:10" ht="15">
      <c r="A27" s="308" t="s">
        <v>62</v>
      </c>
      <c r="B27" s="207">
        <v>1</v>
      </c>
      <c r="C27" s="207">
        <v>1</v>
      </c>
      <c r="D27" s="207">
        <v>8</v>
      </c>
      <c r="E27" s="207">
        <v>5</v>
      </c>
      <c r="F27" s="207">
        <v>22</v>
      </c>
      <c r="G27" s="311" t="s">
        <v>199</v>
      </c>
    </row>
    <row r="28" spans="1:10" ht="15">
      <c r="A28" s="308" t="s">
        <v>63</v>
      </c>
      <c r="B28" s="207" t="s">
        <v>319</v>
      </c>
      <c r="C28" s="207" t="s">
        <v>319</v>
      </c>
      <c r="D28" s="207">
        <v>1</v>
      </c>
      <c r="E28" s="207" t="s">
        <v>319</v>
      </c>
      <c r="F28" s="207" t="s">
        <v>319</v>
      </c>
      <c r="G28" s="311" t="s">
        <v>266</v>
      </c>
    </row>
    <row r="29" spans="1:10" s="35" customFormat="1" ht="14.25">
      <c r="A29" s="227" t="s">
        <v>337</v>
      </c>
      <c r="B29" s="205">
        <f>SUM(B30:B38)</f>
        <v>6</v>
      </c>
      <c r="C29" s="205">
        <f>SUM(C30:C38)</f>
        <v>27</v>
      </c>
      <c r="D29" s="205">
        <f>SUM(D30:D38)</f>
        <v>33</v>
      </c>
      <c r="E29" s="205">
        <f>SUM(E30:E38)</f>
        <v>28</v>
      </c>
      <c r="F29" s="205">
        <f>SUM(F30:F38)</f>
        <v>25</v>
      </c>
      <c r="G29" s="307" t="s">
        <v>200</v>
      </c>
      <c r="H29" s="106"/>
      <c r="I29" s="136"/>
      <c r="J29" s="136"/>
    </row>
    <row r="30" spans="1:10" ht="15">
      <c r="A30" s="308" t="s">
        <v>65</v>
      </c>
      <c r="B30" s="207" t="s">
        <v>319</v>
      </c>
      <c r="C30" s="207" t="s">
        <v>319</v>
      </c>
      <c r="D30" s="207">
        <v>1</v>
      </c>
      <c r="E30" s="207">
        <v>1</v>
      </c>
      <c r="F30" s="207" t="s">
        <v>319</v>
      </c>
      <c r="G30" s="309" t="s">
        <v>201</v>
      </c>
    </row>
    <row r="31" spans="1:10" ht="15">
      <c r="A31" s="308" t="s">
        <v>165</v>
      </c>
      <c r="B31" s="207" t="s">
        <v>319</v>
      </c>
      <c r="C31" s="207">
        <v>1</v>
      </c>
      <c r="D31" s="207">
        <v>1</v>
      </c>
      <c r="E31" s="207">
        <v>1</v>
      </c>
      <c r="F31" s="207">
        <v>1</v>
      </c>
      <c r="G31" s="309" t="s">
        <v>202</v>
      </c>
    </row>
    <row r="32" spans="1:10" ht="15">
      <c r="A32" s="308" t="s">
        <v>66</v>
      </c>
      <c r="B32" s="207">
        <v>6</v>
      </c>
      <c r="C32" s="207">
        <v>11</v>
      </c>
      <c r="D32" s="207">
        <v>12</v>
      </c>
      <c r="E32" s="207">
        <v>7</v>
      </c>
      <c r="F32" s="207">
        <v>4</v>
      </c>
      <c r="G32" s="309" t="s">
        <v>203</v>
      </c>
    </row>
    <row r="33" spans="1:10" ht="15">
      <c r="A33" s="308" t="s">
        <v>67</v>
      </c>
      <c r="B33" s="207" t="s">
        <v>319</v>
      </c>
      <c r="C33" s="207">
        <v>3</v>
      </c>
      <c r="D33" s="207">
        <v>5</v>
      </c>
      <c r="E33" s="207">
        <v>2</v>
      </c>
      <c r="F33" s="207">
        <v>6</v>
      </c>
      <c r="G33" s="309" t="s">
        <v>338</v>
      </c>
    </row>
    <row r="34" spans="1:10" ht="15">
      <c r="A34" s="308" t="s">
        <v>64</v>
      </c>
      <c r="B34" s="207" t="s">
        <v>319</v>
      </c>
      <c r="C34" s="207">
        <v>8</v>
      </c>
      <c r="D34" s="207">
        <v>13</v>
      </c>
      <c r="E34" s="207">
        <v>3</v>
      </c>
      <c r="F34" s="207">
        <v>3</v>
      </c>
      <c r="G34" s="309" t="s">
        <v>204</v>
      </c>
    </row>
    <row r="35" spans="1:10" ht="15">
      <c r="A35" s="308" t="s">
        <v>70</v>
      </c>
      <c r="B35" s="207" t="s">
        <v>319</v>
      </c>
      <c r="C35" s="207">
        <v>2</v>
      </c>
      <c r="D35" s="207" t="s">
        <v>319</v>
      </c>
      <c r="E35" s="207">
        <v>3</v>
      </c>
      <c r="F35" s="207">
        <v>2</v>
      </c>
      <c r="G35" s="312" t="s">
        <v>205</v>
      </c>
    </row>
    <row r="36" spans="1:10" ht="15">
      <c r="A36" s="308" t="s">
        <v>166</v>
      </c>
      <c r="B36" s="207" t="s">
        <v>319</v>
      </c>
      <c r="C36" s="207">
        <v>1</v>
      </c>
      <c r="D36" s="207">
        <v>1</v>
      </c>
      <c r="E36" s="207">
        <v>5</v>
      </c>
      <c r="F36" s="207">
        <v>4</v>
      </c>
      <c r="G36" s="309" t="s">
        <v>206</v>
      </c>
    </row>
    <row r="37" spans="1:10" ht="15">
      <c r="A37" s="308" t="s">
        <v>69</v>
      </c>
      <c r="B37" s="207" t="s">
        <v>319</v>
      </c>
      <c r="C37" s="207">
        <v>1</v>
      </c>
      <c r="D37" s="207" t="s">
        <v>319</v>
      </c>
      <c r="E37" s="207">
        <v>6</v>
      </c>
      <c r="F37" s="207">
        <v>2</v>
      </c>
      <c r="G37" s="309" t="s">
        <v>207</v>
      </c>
    </row>
    <row r="38" spans="1:10" ht="15">
      <c r="A38" s="308" t="s">
        <v>68</v>
      </c>
      <c r="B38" s="207" t="s">
        <v>319</v>
      </c>
      <c r="C38" s="207" t="s">
        <v>319</v>
      </c>
      <c r="D38" s="207" t="s">
        <v>319</v>
      </c>
      <c r="E38" s="207" t="s">
        <v>319</v>
      </c>
      <c r="F38" s="207">
        <v>3</v>
      </c>
      <c r="G38" s="309" t="s">
        <v>265</v>
      </c>
    </row>
    <row r="39" spans="1:10" s="35" customFormat="1" ht="14.25">
      <c r="A39" s="227" t="s">
        <v>135</v>
      </c>
      <c r="B39" s="205">
        <f>SUM(B40:B46)</f>
        <v>11</v>
      </c>
      <c r="C39" s="205">
        <f>SUM(C40:C46)</f>
        <v>14</v>
      </c>
      <c r="D39" s="205">
        <f>SUM(D40:D46)</f>
        <v>28</v>
      </c>
      <c r="E39" s="205">
        <f>SUM(E40:E46)</f>
        <v>7</v>
      </c>
      <c r="F39" s="205">
        <f>SUM(F40:F46)</f>
        <v>9</v>
      </c>
      <c r="G39" s="307" t="s">
        <v>208</v>
      </c>
      <c r="H39" s="106"/>
      <c r="I39" s="136"/>
      <c r="J39" s="136"/>
    </row>
    <row r="40" spans="1:10" ht="15">
      <c r="A40" s="308" t="s">
        <v>71</v>
      </c>
      <c r="B40" s="207" t="s">
        <v>319</v>
      </c>
      <c r="C40" s="207">
        <v>2</v>
      </c>
      <c r="D40" s="207">
        <v>5</v>
      </c>
      <c r="E40" s="207">
        <v>1</v>
      </c>
      <c r="F40" s="207">
        <v>4</v>
      </c>
      <c r="G40" s="311" t="s">
        <v>209</v>
      </c>
    </row>
    <row r="41" spans="1:10" ht="15">
      <c r="A41" s="308" t="s">
        <v>72</v>
      </c>
      <c r="B41" s="207" t="s">
        <v>319</v>
      </c>
      <c r="C41" s="207" t="s">
        <v>319</v>
      </c>
      <c r="D41" s="207">
        <v>2</v>
      </c>
      <c r="E41" s="207">
        <v>1</v>
      </c>
      <c r="F41" s="207" t="s">
        <v>319</v>
      </c>
      <c r="G41" s="309" t="s">
        <v>210</v>
      </c>
    </row>
    <row r="42" spans="1:10" ht="15">
      <c r="A42" s="308" t="s">
        <v>73</v>
      </c>
      <c r="B42" s="207">
        <v>7</v>
      </c>
      <c r="C42" s="207">
        <v>12</v>
      </c>
      <c r="D42" s="207">
        <v>19</v>
      </c>
      <c r="E42" s="207">
        <v>2</v>
      </c>
      <c r="F42" s="207">
        <v>4</v>
      </c>
      <c r="G42" s="309" t="s">
        <v>211</v>
      </c>
    </row>
    <row r="43" spans="1:10" ht="15">
      <c r="A43" s="308" t="s">
        <v>74</v>
      </c>
      <c r="B43" s="207">
        <v>2</v>
      </c>
      <c r="C43" s="207" t="s">
        <v>319</v>
      </c>
      <c r="D43" s="207" t="s">
        <v>319</v>
      </c>
      <c r="E43" s="207" t="s">
        <v>319</v>
      </c>
      <c r="F43" s="207" t="s">
        <v>319</v>
      </c>
      <c r="G43" s="309" t="s">
        <v>212</v>
      </c>
    </row>
    <row r="44" spans="1:10" ht="15">
      <c r="A44" s="308" t="s">
        <v>75</v>
      </c>
      <c r="B44" s="207" t="s">
        <v>319</v>
      </c>
      <c r="C44" s="207" t="s">
        <v>319</v>
      </c>
      <c r="D44" s="313">
        <v>0</v>
      </c>
      <c r="E44" s="207" t="s">
        <v>319</v>
      </c>
      <c r="F44" s="313">
        <v>0</v>
      </c>
      <c r="G44" s="309" t="s">
        <v>213</v>
      </c>
    </row>
    <row r="45" spans="1:10" ht="15">
      <c r="A45" s="308" t="s">
        <v>136</v>
      </c>
      <c r="B45" s="207" t="s">
        <v>319</v>
      </c>
      <c r="C45" s="207" t="s">
        <v>319</v>
      </c>
      <c r="D45" s="207">
        <v>1</v>
      </c>
      <c r="E45" s="207" t="s">
        <v>319</v>
      </c>
      <c r="F45" s="207">
        <v>1</v>
      </c>
      <c r="G45" s="309" t="s">
        <v>214</v>
      </c>
    </row>
    <row r="46" spans="1:10" ht="15">
      <c r="A46" s="308" t="s">
        <v>76</v>
      </c>
      <c r="B46" s="207">
        <v>2</v>
      </c>
      <c r="C46" s="207" t="s">
        <v>319</v>
      </c>
      <c r="D46" s="207">
        <v>1</v>
      </c>
      <c r="E46" s="207">
        <v>3</v>
      </c>
      <c r="F46" s="207" t="s">
        <v>319</v>
      </c>
      <c r="G46" s="309" t="s">
        <v>215</v>
      </c>
    </row>
    <row r="47" spans="1:10" s="35" customFormat="1" ht="14.25">
      <c r="A47" s="228" t="s">
        <v>137</v>
      </c>
      <c r="B47" s="205">
        <f>SUM(B48:B52)</f>
        <v>3</v>
      </c>
      <c r="C47" s="205">
        <f>SUM(C48:C52)</f>
        <v>6</v>
      </c>
      <c r="D47" s="205">
        <f>SUM(D48:D52)</f>
        <v>8</v>
      </c>
      <c r="E47" s="205">
        <f>SUM(E48:E52)</f>
        <v>22</v>
      </c>
      <c r="F47" s="205">
        <f>SUM(F48:F52)</f>
        <v>21</v>
      </c>
      <c r="G47" s="307" t="s">
        <v>216</v>
      </c>
      <c r="H47" s="106"/>
      <c r="I47" s="136"/>
      <c r="J47" s="136"/>
    </row>
    <row r="48" spans="1:10" ht="15">
      <c r="A48" s="308" t="s">
        <v>77</v>
      </c>
      <c r="B48" s="207">
        <v>2</v>
      </c>
      <c r="C48" s="207">
        <v>2</v>
      </c>
      <c r="D48" s="207">
        <v>1</v>
      </c>
      <c r="E48" s="207">
        <v>3</v>
      </c>
      <c r="F48" s="207">
        <v>3</v>
      </c>
      <c r="G48" s="309" t="s">
        <v>217</v>
      </c>
    </row>
    <row r="49" spans="1:10" ht="15">
      <c r="A49" s="308" t="s">
        <v>78</v>
      </c>
      <c r="B49" s="207" t="s">
        <v>319</v>
      </c>
      <c r="C49" s="207">
        <v>3</v>
      </c>
      <c r="D49" s="207">
        <v>4</v>
      </c>
      <c r="E49" s="207">
        <v>12</v>
      </c>
      <c r="F49" s="207">
        <v>11</v>
      </c>
      <c r="G49" s="309" t="s">
        <v>218</v>
      </c>
    </row>
    <row r="50" spans="1:10" ht="15">
      <c r="A50" s="308" t="s">
        <v>163</v>
      </c>
      <c r="B50" s="207" t="s">
        <v>319</v>
      </c>
      <c r="C50" s="207" t="s">
        <v>319</v>
      </c>
      <c r="D50" s="207" t="s">
        <v>319</v>
      </c>
      <c r="E50" s="207" t="s">
        <v>319</v>
      </c>
      <c r="F50" s="207">
        <v>1</v>
      </c>
      <c r="G50" s="309" t="s">
        <v>219</v>
      </c>
    </row>
    <row r="51" spans="1:10" ht="15">
      <c r="A51" s="308" t="s">
        <v>79</v>
      </c>
      <c r="B51" s="207" t="s">
        <v>319</v>
      </c>
      <c r="C51" s="207" t="s">
        <v>319</v>
      </c>
      <c r="D51" s="207">
        <v>2</v>
      </c>
      <c r="E51" s="207">
        <v>3</v>
      </c>
      <c r="F51" s="207">
        <v>4</v>
      </c>
      <c r="G51" s="309" t="s">
        <v>220</v>
      </c>
    </row>
    <row r="52" spans="1:10" ht="15">
      <c r="A52" s="308" t="s">
        <v>80</v>
      </c>
      <c r="B52" s="207">
        <v>1</v>
      </c>
      <c r="C52" s="207">
        <v>1</v>
      </c>
      <c r="D52" s="207">
        <v>1</v>
      </c>
      <c r="E52" s="207">
        <v>4</v>
      </c>
      <c r="F52" s="207">
        <v>2</v>
      </c>
      <c r="G52" s="311" t="s">
        <v>221</v>
      </c>
    </row>
    <row r="53" spans="1:10" s="35" customFormat="1" ht="14.25">
      <c r="A53" s="228" t="s">
        <v>139</v>
      </c>
      <c r="B53" s="205">
        <f>SUM(B54:B62)</f>
        <v>12</v>
      </c>
      <c r="C53" s="205">
        <f>SUM(C54:C62)</f>
        <v>38</v>
      </c>
      <c r="D53" s="205">
        <f>SUM(D54:D62)</f>
        <v>44</v>
      </c>
      <c r="E53" s="205">
        <f>SUM(E54:E62)</f>
        <v>23</v>
      </c>
      <c r="F53" s="205">
        <f>SUM(F54:F62)</f>
        <v>38</v>
      </c>
      <c r="G53" s="314" t="s">
        <v>222</v>
      </c>
      <c r="H53" s="106"/>
      <c r="I53" s="136"/>
      <c r="J53" s="136"/>
    </row>
    <row r="54" spans="1:10" ht="15">
      <c r="A54" s="308" t="s">
        <v>81</v>
      </c>
      <c r="B54" s="207">
        <v>1</v>
      </c>
      <c r="C54" s="207">
        <v>1</v>
      </c>
      <c r="D54" s="207" t="s">
        <v>319</v>
      </c>
      <c r="E54" s="207">
        <v>1</v>
      </c>
      <c r="F54" s="207" t="s">
        <v>319</v>
      </c>
      <c r="G54" s="311" t="s">
        <v>223</v>
      </c>
    </row>
    <row r="55" spans="1:10" ht="15">
      <c r="A55" s="308" t="s">
        <v>140</v>
      </c>
      <c r="B55" s="207" t="s">
        <v>319</v>
      </c>
      <c r="C55" s="207" t="s">
        <v>319</v>
      </c>
      <c r="D55" s="207" t="s">
        <v>319</v>
      </c>
      <c r="E55" s="207" t="s">
        <v>319</v>
      </c>
      <c r="F55" s="207" t="s">
        <v>319</v>
      </c>
      <c r="G55" s="311" t="s">
        <v>224</v>
      </c>
    </row>
    <row r="56" spans="1:10" ht="15">
      <c r="A56" s="308" t="s">
        <v>82</v>
      </c>
      <c r="B56" s="207">
        <v>8</v>
      </c>
      <c r="C56" s="207">
        <v>29</v>
      </c>
      <c r="D56" s="207">
        <v>30</v>
      </c>
      <c r="E56" s="207">
        <v>17</v>
      </c>
      <c r="F56" s="207">
        <v>26</v>
      </c>
      <c r="G56" s="309" t="s">
        <v>225</v>
      </c>
    </row>
    <row r="57" spans="1:10" ht="15">
      <c r="A57" s="308" t="s">
        <v>176</v>
      </c>
      <c r="B57" s="207">
        <v>2</v>
      </c>
      <c r="C57" s="207">
        <v>1</v>
      </c>
      <c r="D57" s="207">
        <v>8</v>
      </c>
      <c r="E57" s="207" t="s">
        <v>319</v>
      </c>
      <c r="F57" s="207">
        <v>9</v>
      </c>
      <c r="G57" s="309" t="s">
        <v>226</v>
      </c>
    </row>
    <row r="58" spans="1:10">
      <c r="A58" s="308" t="s">
        <v>164</v>
      </c>
      <c r="B58" s="313">
        <v>0</v>
      </c>
      <c r="C58" s="313">
        <v>0</v>
      </c>
      <c r="D58" s="313">
        <v>0</v>
      </c>
      <c r="E58" s="313">
        <v>0</v>
      </c>
      <c r="F58" s="313">
        <v>0</v>
      </c>
      <c r="G58" s="309" t="s">
        <v>227</v>
      </c>
    </row>
    <row r="59" spans="1:10" ht="15">
      <c r="A59" s="308" t="s">
        <v>83</v>
      </c>
      <c r="B59" s="207" t="s">
        <v>319</v>
      </c>
      <c r="C59" s="207">
        <v>3</v>
      </c>
      <c r="D59" s="207">
        <v>1</v>
      </c>
      <c r="E59" s="207">
        <v>3</v>
      </c>
      <c r="F59" s="207">
        <v>1</v>
      </c>
      <c r="G59" s="309" t="s">
        <v>228</v>
      </c>
    </row>
    <row r="60" spans="1:10" ht="15">
      <c r="A60" s="308" t="s">
        <v>141</v>
      </c>
      <c r="B60" s="313">
        <v>0</v>
      </c>
      <c r="C60" s="207">
        <v>2</v>
      </c>
      <c r="D60" s="207">
        <v>2</v>
      </c>
      <c r="E60" s="207" t="s">
        <v>319</v>
      </c>
      <c r="F60" s="207" t="s">
        <v>319</v>
      </c>
      <c r="G60" s="309" t="s">
        <v>229</v>
      </c>
    </row>
    <row r="61" spans="1:10" ht="15">
      <c r="A61" s="308" t="s">
        <v>142</v>
      </c>
      <c r="B61" s="207">
        <v>1</v>
      </c>
      <c r="C61" s="207">
        <v>1</v>
      </c>
      <c r="D61" s="207">
        <v>2</v>
      </c>
      <c r="E61" s="207">
        <v>1</v>
      </c>
      <c r="F61" s="207">
        <v>1</v>
      </c>
      <c r="G61" s="309" t="s">
        <v>230</v>
      </c>
    </row>
    <row r="62" spans="1:10" ht="15">
      <c r="A62" s="308" t="s">
        <v>84</v>
      </c>
      <c r="B62" s="207" t="s">
        <v>319</v>
      </c>
      <c r="C62" s="207">
        <v>1</v>
      </c>
      <c r="D62" s="207">
        <v>1</v>
      </c>
      <c r="E62" s="207">
        <v>1</v>
      </c>
      <c r="F62" s="207">
        <v>1</v>
      </c>
      <c r="G62" s="311" t="s">
        <v>231</v>
      </c>
    </row>
    <row r="63" spans="1:10" s="35" customFormat="1" ht="14.25">
      <c r="A63" s="228" t="s">
        <v>339</v>
      </c>
      <c r="B63" s="205">
        <f>SUM(B64:B71)</f>
        <v>29</v>
      </c>
      <c r="C63" s="205">
        <f>SUM(C64:C71)</f>
        <v>51</v>
      </c>
      <c r="D63" s="205">
        <f>SUM(D64:D71)</f>
        <v>62</v>
      </c>
      <c r="E63" s="205">
        <f>SUM(E64:E71)</f>
        <v>24</v>
      </c>
      <c r="F63" s="205">
        <f>SUM(F64:F71)</f>
        <v>65</v>
      </c>
      <c r="G63" s="314" t="s">
        <v>232</v>
      </c>
      <c r="H63" s="106"/>
      <c r="I63" s="136"/>
      <c r="J63" s="136"/>
    </row>
    <row r="64" spans="1:10" ht="15">
      <c r="A64" s="308" t="s">
        <v>143</v>
      </c>
      <c r="B64" s="207" t="s">
        <v>319</v>
      </c>
      <c r="C64" s="207">
        <v>4</v>
      </c>
      <c r="D64" s="207">
        <v>3</v>
      </c>
      <c r="E64" s="207">
        <v>2</v>
      </c>
      <c r="F64" s="207">
        <v>4</v>
      </c>
      <c r="G64" s="309" t="s">
        <v>233</v>
      </c>
    </row>
    <row r="65" spans="1:10" ht="15">
      <c r="A65" s="308" t="s">
        <v>144</v>
      </c>
      <c r="B65" s="207" t="s">
        <v>319</v>
      </c>
      <c r="C65" s="207" t="s">
        <v>319</v>
      </c>
      <c r="D65" s="207" t="s">
        <v>319</v>
      </c>
      <c r="E65" s="207" t="s">
        <v>319</v>
      </c>
      <c r="F65" s="207" t="s">
        <v>319</v>
      </c>
      <c r="G65" s="309" t="s">
        <v>234</v>
      </c>
    </row>
    <row r="66" spans="1:10" ht="15">
      <c r="A66" s="308" t="s">
        <v>85</v>
      </c>
      <c r="B66" s="207">
        <v>2</v>
      </c>
      <c r="C66" s="207">
        <v>2</v>
      </c>
      <c r="D66" s="207">
        <v>6</v>
      </c>
      <c r="E66" s="207">
        <v>9</v>
      </c>
      <c r="F66" s="207">
        <v>54</v>
      </c>
      <c r="G66" s="311" t="s">
        <v>235</v>
      </c>
    </row>
    <row r="67" spans="1:10" ht="15">
      <c r="A67" s="308" t="s">
        <v>168</v>
      </c>
      <c r="B67" s="207" t="s">
        <v>319</v>
      </c>
      <c r="C67" s="207" t="s">
        <v>319</v>
      </c>
      <c r="D67" s="207">
        <v>2</v>
      </c>
      <c r="E67" s="207" t="s">
        <v>319</v>
      </c>
      <c r="F67" s="207" t="s">
        <v>319</v>
      </c>
      <c r="G67" s="311" t="s">
        <v>236</v>
      </c>
    </row>
    <row r="68" spans="1:10" ht="15">
      <c r="A68" s="308" t="s">
        <v>86</v>
      </c>
      <c r="B68" s="207">
        <v>27</v>
      </c>
      <c r="C68" s="207">
        <v>42</v>
      </c>
      <c r="D68" s="207">
        <v>42</v>
      </c>
      <c r="E68" s="207">
        <v>12</v>
      </c>
      <c r="F68" s="207">
        <v>7</v>
      </c>
      <c r="G68" s="311" t="s">
        <v>237</v>
      </c>
    </row>
    <row r="69" spans="1:10" ht="15">
      <c r="A69" s="308" t="s">
        <v>145</v>
      </c>
      <c r="B69" s="207" t="s">
        <v>319</v>
      </c>
      <c r="C69" s="207">
        <v>1</v>
      </c>
      <c r="D69" s="207">
        <v>1</v>
      </c>
      <c r="E69" s="207" t="s">
        <v>319</v>
      </c>
      <c r="F69" s="207" t="s">
        <v>319</v>
      </c>
      <c r="G69" s="311" t="s">
        <v>238</v>
      </c>
    </row>
    <row r="70" spans="1:10" ht="15">
      <c r="A70" s="308" t="s">
        <v>87</v>
      </c>
      <c r="B70" s="207" t="s">
        <v>319</v>
      </c>
      <c r="C70" s="207">
        <v>2</v>
      </c>
      <c r="D70" s="207">
        <v>7</v>
      </c>
      <c r="E70" s="207">
        <v>1</v>
      </c>
      <c r="F70" s="207" t="s">
        <v>319</v>
      </c>
      <c r="G70" s="309" t="s">
        <v>239</v>
      </c>
    </row>
    <row r="71" spans="1:10" ht="15">
      <c r="A71" s="308" t="s">
        <v>169</v>
      </c>
      <c r="B71" s="207" t="s">
        <v>319</v>
      </c>
      <c r="C71" s="207" t="s">
        <v>319</v>
      </c>
      <c r="D71" s="207">
        <v>1</v>
      </c>
      <c r="E71" s="207" t="s">
        <v>319</v>
      </c>
      <c r="F71" s="207" t="s">
        <v>319</v>
      </c>
      <c r="G71" s="309" t="s">
        <v>348</v>
      </c>
    </row>
    <row r="72" spans="1:10" s="35" customFormat="1" ht="14.25">
      <c r="A72" s="227" t="s">
        <v>146</v>
      </c>
      <c r="B72" s="205">
        <f>SUM(B73:B77)</f>
        <v>1</v>
      </c>
      <c r="C72" s="205">
        <f>SUM(C73:C77)</f>
        <v>31</v>
      </c>
      <c r="D72" s="205">
        <f>SUM(D73:D77)</f>
        <v>27</v>
      </c>
      <c r="E72" s="205">
        <f>SUM(E73:E77)</f>
        <v>32</v>
      </c>
      <c r="F72" s="205">
        <f>SUM(F73:F77)</f>
        <v>22</v>
      </c>
      <c r="G72" s="314" t="s">
        <v>240</v>
      </c>
      <c r="H72" s="106"/>
      <c r="I72" s="136"/>
      <c r="J72" s="136"/>
    </row>
    <row r="73" spans="1:10" ht="15">
      <c r="A73" s="308" t="s">
        <v>88</v>
      </c>
      <c r="B73" s="207" t="s">
        <v>319</v>
      </c>
      <c r="C73" s="207">
        <v>9</v>
      </c>
      <c r="D73" s="207">
        <v>9</v>
      </c>
      <c r="E73" s="207">
        <v>9</v>
      </c>
      <c r="F73" s="207">
        <v>9</v>
      </c>
      <c r="G73" s="309" t="s">
        <v>241</v>
      </c>
    </row>
    <row r="74" spans="1:10" ht="15">
      <c r="A74" s="308" t="s">
        <v>89</v>
      </c>
      <c r="B74" s="207" t="s">
        <v>319</v>
      </c>
      <c r="C74" s="207">
        <v>2</v>
      </c>
      <c r="D74" s="207">
        <v>2</v>
      </c>
      <c r="E74" s="207" t="s">
        <v>319</v>
      </c>
      <c r="F74" s="207">
        <v>1</v>
      </c>
      <c r="G74" s="309" t="s">
        <v>242</v>
      </c>
    </row>
    <row r="75" spans="1:10" ht="15">
      <c r="A75" s="308" t="s">
        <v>90</v>
      </c>
      <c r="B75" s="207">
        <v>1</v>
      </c>
      <c r="C75" s="207">
        <v>11</v>
      </c>
      <c r="D75" s="207">
        <v>7</v>
      </c>
      <c r="E75" s="207">
        <v>11</v>
      </c>
      <c r="F75" s="207">
        <v>7</v>
      </c>
      <c r="G75" s="311" t="s">
        <v>243</v>
      </c>
    </row>
    <row r="76" spans="1:10" ht="15">
      <c r="A76" s="308" t="s">
        <v>147</v>
      </c>
      <c r="B76" s="207" t="s">
        <v>319</v>
      </c>
      <c r="C76" s="207">
        <v>3</v>
      </c>
      <c r="D76" s="207">
        <v>4</v>
      </c>
      <c r="E76" s="207">
        <v>6</v>
      </c>
      <c r="F76" s="207">
        <v>5</v>
      </c>
      <c r="G76" s="311" t="s">
        <v>244</v>
      </c>
    </row>
    <row r="77" spans="1:10" ht="15">
      <c r="A77" s="308" t="s">
        <v>91</v>
      </c>
      <c r="B77" s="207" t="s">
        <v>319</v>
      </c>
      <c r="C77" s="207">
        <v>6</v>
      </c>
      <c r="D77" s="207">
        <v>5</v>
      </c>
      <c r="E77" s="207">
        <v>6</v>
      </c>
      <c r="F77" s="207" t="s">
        <v>319</v>
      </c>
      <c r="G77" s="311" t="s">
        <v>245</v>
      </c>
    </row>
    <row r="78" spans="1:10" s="35" customFormat="1" ht="14.25">
      <c r="A78" s="227" t="s">
        <v>340</v>
      </c>
      <c r="B78" s="205">
        <f>SUM(B79:B84)</f>
        <v>13</v>
      </c>
      <c r="C78" s="205">
        <f>SUM(C79:C84)</f>
        <v>23</v>
      </c>
      <c r="D78" s="205">
        <f>SUM(D79:D84)</f>
        <v>20</v>
      </c>
      <c r="E78" s="205">
        <f>SUM(E79:E84)</f>
        <v>32</v>
      </c>
      <c r="F78" s="205">
        <f>SUM(F79:F84)</f>
        <v>27</v>
      </c>
      <c r="G78" s="314" t="s">
        <v>246</v>
      </c>
      <c r="H78" s="106"/>
      <c r="I78" s="136"/>
      <c r="J78" s="136"/>
    </row>
    <row r="79" spans="1:10" ht="15">
      <c r="A79" s="308" t="s">
        <v>177</v>
      </c>
      <c r="B79" s="207">
        <v>11</v>
      </c>
      <c r="C79" s="207">
        <v>18</v>
      </c>
      <c r="D79" s="207">
        <v>13</v>
      </c>
      <c r="E79" s="207">
        <v>18</v>
      </c>
      <c r="F79" s="207">
        <v>12</v>
      </c>
      <c r="G79" s="311" t="s">
        <v>247</v>
      </c>
    </row>
    <row r="80" spans="1:10" ht="15">
      <c r="A80" s="308" t="s">
        <v>170</v>
      </c>
      <c r="B80" s="207" t="s">
        <v>319</v>
      </c>
      <c r="C80" s="207" t="s">
        <v>319</v>
      </c>
      <c r="D80" s="207">
        <v>1</v>
      </c>
      <c r="E80" s="207">
        <v>1</v>
      </c>
      <c r="F80" s="207" t="s">
        <v>319</v>
      </c>
      <c r="G80" s="311" t="s">
        <v>248</v>
      </c>
    </row>
    <row r="81" spans="1:10" ht="15">
      <c r="A81" s="308" t="s">
        <v>171</v>
      </c>
      <c r="B81" s="207">
        <v>1</v>
      </c>
      <c r="C81" s="207" t="s">
        <v>319</v>
      </c>
      <c r="D81" s="207">
        <v>1</v>
      </c>
      <c r="E81" s="207">
        <v>4</v>
      </c>
      <c r="F81" s="207">
        <v>5</v>
      </c>
      <c r="G81" s="311" t="s">
        <v>249</v>
      </c>
    </row>
    <row r="82" spans="1:10" ht="15">
      <c r="A82" s="308" t="s">
        <v>172</v>
      </c>
      <c r="B82" s="207">
        <v>1</v>
      </c>
      <c r="C82" s="207">
        <v>4</v>
      </c>
      <c r="D82" s="207">
        <v>1</v>
      </c>
      <c r="E82" s="207">
        <v>0</v>
      </c>
      <c r="F82" s="207">
        <v>5</v>
      </c>
      <c r="G82" s="311" t="s">
        <v>250</v>
      </c>
    </row>
    <row r="83" spans="1:10" ht="15">
      <c r="A83" s="308" t="s">
        <v>92</v>
      </c>
      <c r="B83" s="207" t="s">
        <v>319</v>
      </c>
      <c r="C83" s="207" t="s">
        <v>319</v>
      </c>
      <c r="D83" s="207">
        <v>2</v>
      </c>
      <c r="E83" s="207">
        <v>3</v>
      </c>
      <c r="F83" s="207">
        <v>1</v>
      </c>
      <c r="G83" s="311" t="s">
        <v>251</v>
      </c>
    </row>
    <row r="84" spans="1:10" ht="15">
      <c r="A84" s="308" t="s">
        <v>93</v>
      </c>
      <c r="B84" s="207" t="s">
        <v>319</v>
      </c>
      <c r="C84" s="207">
        <v>1</v>
      </c>
      <c r="D84" s="207">
        <v>2</v>
      </c>
      <c r="E84" s="207">
        <v>6</v>
      </c>
      <c r="F84" s="207">
        <v>4</v>
      </c>
      <c r="G84" s="311" t="s">
        <v>252</v>
      </c>
    </row>
    <row r="85" spans="1:10" s="35" customFormat="1" ht="14.25">
      <c r="A85" s="227" t="s">
        <v>148</v>
      </c>
      <c r="B85" s="293">
        <f>SUM(B86:B89)</f>
        <v>0</v>
      </c>
      <c r="C85" s="205">
        <f>SUM(C86:C89)</f>
        <v>2</v>
      </c>
      <c r="D85" s="205">
        <f>SUM(D86:D89)</f>
        <v>6</v>
      </c>
      <c r="E85" s="205">
        <f>SUM(E86:E89)</f>
        <v>7</v>
      </c>
      <c r="F85" s="205">
        <f>SUM(F86:F89)</f>
        <v>11</v>
      </c>
      <c r="G85" s="314" t="s">
        <v>253</v>
      </c>
      <c r="H85" s="106"/>
      <c r="I85" s="136"/>
      <c r="J85" s="136"/>
    </row>
    <row r="86" spans="1:10" ht="15">
      <c r="A86" s="308" t="s">
        <v>94</v>
      </c>
      <c r="B86" s="207" t="s">
        <v>319</v>
      </c>
      <c r="C86" s="207" t="s">
        <v>319</v>
      </c>
      <c r="D86" s="207">
        <v>1</v>
      </c>
      <c r="E86" s="207" t="s">
        <v>319</v>
      </c>
      <c r="F86" s="313">
        <v>0</v>
      </c>
      <c r="G86" s="311" t="s">
        <v>254</v>
      </c>
    </row>
    <row r="87" spans="1:10" ht="15">
      <c r="A87" s="308" t="s">
        <v>95</v>
      </c>
      <c r="B87" s="207" t="s">
        <v>319</v>
      </c>
      <c r="C87" s="207">
        <v>1</v>
      </c>
      <c r="D87" s="207">
        <v>3</v>
      </c>
      <c r="E87" s="207">
        <v>1</v>
      </c>
      <c r="F87" s="207">
        <v>5</v>
      </c>
      <c r="G87" s="311" t="s">
        <v>255</v>
      </c>
    </row>
    <row r="88" spans="1:10" ht="15">
      <c r="A88" s="308" t="s">
        <v>149</v>
      </c>
      <c r="B88" s="207" t="s">
        <v>319</v>
      </c>
      <c r="C88" s="207">
        <v>1</v>
      </c>
      <c r="D88" s="207">
        <v>1</v>
      </c>
      <c r="E88" s="207">
        <v>1</v>
      </c>
      <c r="F88" s="207">
        <v>2</v>
      </c>
      <c r="G88" s="311" t="s">
        <v>349</v>
      </c>
    </row>
    <row r="89" spans="1:10" ht="15">
      <c r="A89" s="308" t="s">
        <v>96</v>
      </c>
      <c r="B89" s="207" t="s">
        <v>319</v>
      </c>
      <c r="C89" s="207" t="s">
        <v>319</v>
      </c>
      <c r="D89" s="207">
        <v>1</v>
      </c>
      <c r="E89" s="207">
        <v>5</v>
      </c>
      <c r="F89" s="207">
        <v>4</v>
      </c>
      <c r="G89" s="311" t="s">
        <v>256</v>
      </c>
    </row>
    <row r="90" spans="1:10" s="35" customFormat="1" ht="14.25">
      <c r="A90" s="227" t="s">
        <v>150</v>
      </c>
      <c r="B90" s="293">
        <f>SUM(B91:B94)</f>
        <v>0</v>
      </c>
      <c r="C90" s="205">
        <f>SUM(C91:C94)</f>
        <v>5</v>
      </c>
      <c r="D90" s="205">
        <f>SUM(D91:D94)</f>
        <v>9</v>
      </c>
      <c r="E90" s="205">
        <f>SUM(E91:E94)</f>
        <v>12</v>
      </c>
      <c r="F90" s="205">
        <f>SUM(F91:F94)</f>
        <v>18</v>
      </c>
      <c r="G90" s="314" t="s">
        <v>257</v>
      </c>
      <c r="H90" s="106"/>
      <c r="I90" s="136"/>
      <c r="J90" s="136"/>
    </row>
    <row r="91" spans="1:10" ht="15">
      <c r="A91" s="308" t="s">
        <v>97</v>
      </c>
      <c r="B91" s="207" t="s">
        <v>319</v>
      </c>
      <c r="C91" s="207" t="s">
        <v>319</v>
      </c>
      <c r="D91" s="207" t="s">
        <v>319</v>
      </c>
      <c r="E91" s="207">
        <v>3</v>
      </c>
      <c r="F91" s="207">
        <v>2</v>
      </c>
      <c r="G91" s="315" t="s">
        <v>258</v>
      </c>
    </row>
    <row r="92" spans="1:10" ht="15">
      <c r="A92" s="308" t="s">
        <v>98</v>
      </c>
      <c r="B92" s="207" t="s">
        <v>319</v>
      </c>
      <c r="C92" s="207" t="s">
        <v>319</v>
      </c>
      <c r="D92" s="207" t="s">
        <v>319</v>
      </c>
      <c r="E92" s="207" t="s">
        <v>319</v>
      </c>
      <c r="F92" s="207" t="s">
        <v>319</v>
      </c>
      <c r="G92" s="315" t="s">
        <v>259</v>
      </c>
    </row>
    <row r="93" spans="1:10" ht="15">
      <c r="A93" s="308" t="s">
        <v>99</v>
      </c>
      <c r="B93" s="207" t="s">
        <v>319</v>
      </c>
      <c r="C93" s="207">
        <v>5</v>
      </c>
      <c r="D93" s="207">
        <v>8</v>
      </c>
      <c r="E93" s="207">
        <v>7</v>
      </c>
      <c r="F93" s="207">
        <v>13</v>
      </c>
      <c r="G93" s="312" t="s">
        <v>260</v>
      </c>
    </row>
    <row r="94" spans="1:10" ht="15">
      <c r="A94" s="308" t="s">
        <v>151</v>
      </c>
      <c r="B94" s="207" t="s">
        <v>319</v>
      </c>
      <c r="C94" s="207" t="s">
        <v>319</v>
      </c>
      <c r="D94" s="207">
        <v>1</v>
      </c>
      <c r="E94" s="207">
        <v>2</v>
      </c>
      <c r="F94" s="207">
        <v>3</v>
      </c>
      <c r="G94" s="312" t="s">
        <v>261</v>
      </c>
    </row>
    <row r="95" spans="1:10" s="35" customFormat="1" ht="14.25">
      <c r="A95" s="227" t="s">
        <v>152</v>
      </c>
      <c r="B95" s="205">
        <f>SUM(B96:B97)</f>
        <v>1</v>
      </c>
      <c r="C95" s="205">
        <f>SUM(C96:C97)</f>
        <v>3</v>
      </c>
      <c r="D95" s="205">
        <f>SUM(D96:D97)</f>
        <v>7</v>
      </c>
      <c r="E95" s="205">
        <f>SUM(E96:E97)</f>
        <v>10</v>
      </c>
      <c r="F95" s="205">
        <f>SUM(F96:F97)</f>
        <v>8</v>
      </c>
      <c r="G95" s="314" t="s">
        <v>262</v>
      </c>
      <c r="H95" s="106"/>
      <c r="I95" s="136"/>
      <c r="J95" s="136"/>
    </row>
    <row r="96" spans="1:10" ht="15">
      <c r="A96" s="308" t="s">
        <v>153</v>
      </c>
      <c r="B96" s="207" t="s">
        <v>319</v>
      </c>
      <c r="C96" s="207" t="s">
        <v>319</v>
      </c>
      <c r="D96" s="207">
        <v>1</v>
      </c>
      <c r="E96" s="207" t="s">
        <v>319</v>
      </c>
      <c r="F96" s="207" t="s">
        <v>319</v>
      </c>
      <c r="G96" s="309" t="s">
        <v>341</v>
      </c>
    </row>
    <row r="97" spans="1:10" ht="15">
      <c r="A97" s="308" t="s">
        <v>100</v>
      </c>
      <c r="B97" s="207">
        <v>1</v>
      </c>
      <c r="C97" s="207">
        <v>3</v>
      </c>
      <c r="D97" s="207">
        <v>6</v>
      </c>
      <c r="E97" s="207">
        <v>10</v>
      </c>
      <c r="F97" s="207">
        <v>8</v>
      </c>
      <c r="G97" s="311" t="s">
        <v>263</v>
      </c>
    </row>
    <row r="98" spans="1:10">
      <c r="A98" s="40"/>
      <c r="B98" s="302"/>
      <c r="C98" s="302"/>
      <c r="D98" s="302"/>
      <c r="E98" s="302"/>
      <c r="F98" s="302"/>
      <c r="G98" s="312"/>
    </row>
    <row r="99" spans="1:10" s="35" customFormat="1" ht="14.25">
      <c r="A99" s="224" t="s">
        <v>30</v>
      </c>
      <c r="B99" s="205">
        <f>B11+B20+B29+B39+B47+B53+B63+B72+B78+B85+B90+B95</f>
        <v>94</v>
      </c>
      <c r="C99" s="205">
        <f>C11+C20+C29+C39+C47+C53+C63+C72+C78+C85+C90+C95</f>
        <v>224</v>
      </c>
      <c r="D99" s="205">
        <f>D11+D20+D29+D39+D47+D53+D63+D72+D78+D85+D90+D95</f>
        <v>307</v>
      </c>
      <c r="E99" s="205">
        <f>E11+E20+E29+E39+E47+E53+E63+E72+E78+E85+E90+E95</f>
        <v>254</v>
      </c>
      <c r="F99" s="205">
        <f>F11+F20+F29+F39+F47+F53+F63+F72+F78+F85+F90+F95</f>
        <v>322</v>
      </c>
      <c r="G99" s="316" t="s">
        <v>264</v>
      </c>
      <c r="H99" s="106"/>
      <c r="I99" s="136"/>
      <c r="J99" s="136"/>
    </row>
    <row r="100" spans="1:10">
      <c r="A100" s="61"/>
      <c r="B100" s="61"/>
      <c r="C100" s="61"/>
      <c r="D100" s="61"/>
      <c r="E100" s="61"/>
      <c r="F100" s="61"/>
      <c r="G100" s="61"/>
    </row>
    <row r="101" spans="1:10" s="58" customFormat="1">
      <c r="A101" s="61"/>
      <c r="B101" s="61"/>
      <c r="C101" s="61"/>
      <c r="D101" s="61"/>
      <c r="E101" s="61"/>
      <c r="F101" s="61"/>
      <c r="G101" s="61"/>
      <c r="H101" s="61"/>
    </row>
    <row r="102" spans="1:10" s="58" customFormat="1">
      <c r="A102" s="89"/>
      <c r="B102" s="88"/>
      <c r="C102" s="88"/>
      <c r="D102" s="88"/>
      <c r="E102" s="88"/>
      <c r="F102" s="61"/>
      <c r="G102" s="88"/>
      <c r="H102" s="61"/>
    </row>
    <row r="103" spans="1:10" s="58" customFormat="1">
      <c r="A103" s="61"/>
      <c r="B103" s="61"/>
      <c r="C103" s="61"/>
      <c r="D103" s="61"/>
      <c r="E103" s="61"/>
      <c r="F103" s="61"/>
      <c r="G103" s="61"/>
      <c r="H103" s="61"/>
    </row>
    <row r="104" spans="1:10" s="58" customFormat="1">
      <c r="A104" s="61"/>
      <c r="B104" s="61"/>
      <c r="C104" s="61"/>
      <c r="D104" s="61"/>
      <c r="E104" s="61"/>
      <c r="F104" s="61"/>
      <c r="G104" s="61"/>
      <c r="H104" s="61"/>
    </row>
    <row r="105" spans="1:10" s="58" customFormat="1">
      <c r="A105" s="61"/>
      <c r="B105" s="61"/>
      <c r="C105" s="61"/>
      <c r="D105" s="61"/>
      <c r="E105" s="61"/>
      <c r="F105" s="61"/>
      <c r="G105" s="61"/>
      <c r="H105" s="61"/>
    </row>
    <row r="106" spans="1:10" s="58" customFormat="1">
      <c r="A106" s="61"/>
      <c r="B106" s="61"/>
      <c r="C106" s="61"/>
      <c r="D106" s="61"/>
      <c r="E106" s="61"/>
      <c r="F106" s="61"/>
      <c r="G106" s="61"/>
      <c r="H106" s="61"/>
    </row>
    <row r="107" spans="1:10" s="58" customFormat="1">
      <c r="A107" s="61"/>
      <c r="B107" s="61"/>
      <c r="C107" s="61"/>
      <c r="D107" s="61"/>
      <c r="E107" s="61"/>
      <c r="F107" s="61"/>
      <c r="G107" s="61"/>
      <c r="H107" s="61"/>
    </row>
    <row r="108" spans="1:10" s="58" customFormat="1">
      <c r="A108" s="61"/>
      <c r="B108" s="61"/>
      <c r="C108" s="61"/>
      <c r="D108" s="61"/>
      <c r="E108" s="61"/>
      <c r="F108" s="61"/>
      <c r="G108" s="61"/>
      <c r="H108" s="61"/>
    </row>
    <row r="109" spans="1:10" s="58" customFormat="1">
      <c r="A109" s="61"/>
      <c r="B109" s="61"/>
      <c r="C109" s="61"/>
      <c r="D109" s="61"/>
      <c r="E109" s="61"/>
      <c r="F109" s="61"/>
      <c r="G109" s="61"/>
      <c r="H109" s="61"/>
    </row>
    <row r="110" spans="1:10" s="58" customFormat="1">
      <c r="A110" s="61"/>
      <c r="B110" s="61"/>
      <c r="C110" s="61"/>
      <c r="D110" s="61"/>
      <c r="E110" s="61"/>
      <c r="F110" s="61"/>
      <c r="G110" s="61"/>
      <c r="H110" s="61"/>
    </row>
    <row r="111" spans="1:10" s="58" customFormat="1">
      <c r="A111" s="61"/>
      <c r="B111" s="61"/>
      <c r="C111" s="61"/>
      <c r="D111" s="61"/>
      <c r="E111" s="61"/>
      <c r="F111" s="61"/>
      <c r="G111" s="61"/>
      <c r="H111" s="61"/>
    </row>
    <row r="112" spans="1:10" s="58" customFormat="1">
      <c r="A112" s="117"/>
      <c r="B112" s="61"/>
      <c r="C112" s="61"/>
      <c r="D112" s="61"/>
      <c r="E112" s="61"/>
      <c r="F112" s="118"/>
      <c r="G112" s="61"/>
      <c r="H112" s="61"/>
    </row>
    <row r="113" spans="1:8" s="58" customFormat="1">
      <c r="A113" s="117"/>
      <c r="B113" s="61"/>
      <c r="C113" s="61"/>
      <c r="D113" s="61"/>
      <c r="E113" s="61"/>
      <c r="F113" s="118"/>
      <c r="G113" s="61"/>
      <c r="H113" s="61"/>
    </row>
    <row r="114" spans="1:8" s="58" customFormat="1">
      <c r="A114" s="117"/>
      <c r="B114" s="61"/>
      <c r="C114" s="61"/>
      <c r="D114" s="61"/>
      <c r="E114" s="61"/>
      <c r="F114" s="118"/>
      <c r="G114" s="61"/>
      <c r="H114" s="61"/>
    </row>
    <row r="115" spans="1:8" s="58" customFormat="1">
      <c r="A115" s="117"/>
      <c r="B115" s="61"/>
      <c r="C115" s="61"/>
      <c r="D115" s="61"/>
      <c r="E115" s="61"/>
      <c r="F115" s="118"/>
      <c r="G115" s="61"/>
      <c r="H115" s="61"/>
    </row>
    <row r="116" spans="1:8">
      <c r="A116" s="119"/>
      <c r="B116" s="115"/>
      <c r="C116" s="115"/>
      <c r="D116" s="115"/>
      <c r="E116" s="115"/>
      <c r="F116" s="120"/>
      <c r="G116" s="115"/>
    </row>
    <row r="117" spans="1:8">
      <c r="A117" s="119"/>
      <c r="B117" s="115"/>
      <c r="C117" s="115"/>
      <c r="D117" s="115"/>
      <c r="E117" s="115"/>
      <c r="F117" s="120"/>
      <c r="G117" s="115"/>
    </row>
    <row r="118" spans="1:8">
      <c r="A118" s="119"/>
      <c r="B118" s="115"/>
      <c r="C118" s="115"/>
      <c r="D118" s="115"/>
      <c r="E118" s="115"/>
      <c r="F118" s="120"/>
      <c r="G118" s="115"/>
    </row>
    <row r="119" spans="1:8">
      <c r="A119" s="119"/>
      <c r="B119" s="115"/>
      <c r="C119" s="115"/>
      <c r="D119" s="115"/>
      <c r="E119" s="115"/>
      <c r="F119" s="120"/>
      <c r="G119" s="115"/>
    </row>
    <row r="120" spans="1:8">
      <c r="A120" s="119"/>
      <c r="B120" s="115"/>
      <c r="C120" s="115"/>
      <c r="D120" s="115"/>
      <c r="E120" s="115"/>
      <c r="F120" s="120"/>
      <c r="G120" s="115"/>
    </row>
    <row r="121" spans="1:8">
      <c r="A121" s="119"/>
      <c r="B121" s="115"/>
      <c r="C121" s="115"/>
      <c r="D121" s="115"/>
      <c r="E121" s="115"/>
      <c r="F121" s="120"/>
      <c r="G121" s="115"/>
    </row>
    <row r="122" spans="1:8">
      <c r="A122" s="119"/>
      <c r="B122" s="115"/>
      <c r="C122" s="115"/>
      <c r="D122" s="115"/>
      <c r="E122" s="115"/>
      <c r="F122" s="120"/>
      <c r="G122" s="115"/>
    </row>
    <row r="123" spans="1:8">
      <c r="A123" s="119"/>
      <c r="B123" s="115"/>
      <c r="C123" s="115"/>
      <c r="D123" s="115"/>
      <c r="E123" s="115"/>
      <c r="F123" s="120"/>
      <c r="G123" s="115"/>
    </row>
    <row r="124" spans="1:8">
      <c r="A124" s="119"/>
      <c r="B124" s="115"/>
      <c r="C124" s="115"/>
      <c r="D124" s="115"/>
      <c r="E124" s="115"/>
      <c r="F124" s="120"/>
      <c r="G124" s="115"/>
    </row>
    <row r="125" spans="1:8">
      <c r="A125" s="119"/>
      <c r="B125" s="115"/>
      <c r="C125" s="115"/>
      <c r="D125" s="115"/>
      <c r="E125" s="115"/>
      <c r="F125" s="120"/>
      <c r="G125" s="115"/>
    </row>
    <row r="126" spans="1:8">
      <c r="A126" s="119"/>
      <c r="B126" s="115"/>
      <c r="C126" s="115"/>
      <c r="D126" s="115"/>
      <c r="E126" s="115"/>
      <c r="F126" s="120"/>
      <c r="G126" s="115"/>
    </row>
  </sheetData>
  <mergeCells count="1">
    <mergeCell ref="A4:F4"/>
  </mergeCells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4" tint="0.59999389629810485"/>
  </sheetPr>
  <dimension ref="A1:K188"/>
  <sheetViews>
    <sheetView topLeftCell="A70" workbookViewId="0">
      <selection activeCell="O108" sqref="O108"/>
    </sheetView>
  </sheetViews>
  <sheetFormatPr baseColWidth="10" defaultRowHeight="12"/>
  <cols>
    <col min="1" max="1" width="17.875" customWidth="1"/>
    <col min="2" max="2" width="7.875" style="58" customWidth="1"/>
    <col min="3" max="3" width="7.25" style="58" customWidth="1"/>
    <col min="4" max="4" width="7.125" style="58" customWidth="1"/>
    <col min="5" max="5" width="6.75" style="58" customWidth="1"/>
    <col min="6" max="8" width="8.5" style="58" customWidth="1"/>
    <col min="9" max="9" width="11" style="58" customWidth="1"/>
    <col min="10" max="10" width="8.5" style="182" customWidth="1"/>
    <col min="11" max="11" width="18" style="58" customWidth="1"/>
  </cols>
  <sheetData>
    <row r="1" spans="1:11" s="2" customFormat="1" ht="24.75" customHeight="1">
      <c r="A1" s="47" t="s">
        <v>2</v>
      </c>
      <c r="B1" s="48"/>
      <c r="C1" s="48"/>
      <c r="D1" s="48"/>
      <c r="E1" s="48"/>
      <c r="F1" s="48"/>
      <c r="H1" s="20"/>
      <c r="I1" s="20"/>
      <c r="J1" s="20"/>
      <c r="K1" s="50" t="s">
        <v>8</v>
      </c>
    </row>
    <row r="2" spans="1:11" s="2" customFormat="1" ht="17.25" customHeight="1">
      <c r="A2" s="47"/>
      <c r="B2" s="48"/>
      <c r="C2" s="48"/>
      <c r="D2" s="48"/>
      <c r="E2" s="48"/>
      <c r="F2" s="48"/>
      <c r="H2" s="20"/>
      <c r="I2" s="20"/>
      <c r="J2" s="20"/>
      <c r="K2" s="322"/>
    </row>
    <row r="3" spans="1:11" s="2" customFormat="1" ht="20.25" customHeight="1">
      <c r="A3" s="145" t="s">
        <v>51</v>
      </c>
      <c r="B3" s="145"/>
      <c r="C3" s="145"/>
      <c r="D3" s="52"/>
      <c r="E3" s="53"/>
      <c r="F3" s="53"/>
      <c r="G3" s="20"/>
      <c r="H3" s="20"/>
      <c r="I3" s="110"/>
      <c r="J3" s="110"/>
      <c r="K3" s="323" t="s">
        <v>398</v>
      </c>
    </row>
    <row r="4" spans="1:11" s="2" customFormat="1" ht="18.95" customHeight="1">
      <c r="A4" s="341" t="s">
        <v>154</v>
      </c>
      <c r="B4" s="341"/>
      <c r="C4" s="341"/>
      <c r="D4" s="342"/>
      <c r="E4" s="342"/>
      <c r="F4" s="342"/>
      <c r="G4" s="342"/>
      <c r="H4" s="342"/>
      <c r="I4" s="342"/>
      <c r="J4" s="156"/>
      <c r="K4" s="54" t="s">
        <v>397</v>
      </c>
    </row>
    <row r="5" spans="1:11" s="2" customFormat="1" ht="10.5" customHeight="1">
      <c r="A5" s="53"/>
      <c r="B5" s="53"/>
      <c r="C5" s="53"/>
      <c r="D5" s="52"/>
      <c r="E5" s="52"/>
      <c r="F5" s="52"/>
      <c r="G5" s="20"/>
      <c r="H5" s="20"/>
      <c r="I5" s="52"/>
      <c r="J5" s="52"/>
      <c r="K5" s="20"/>
    </row>
    <row r="6" spans="1:11" s="2" customFormat="1" ht="10.5" customHeight="1">
      <c r="B6" s="55"/>
      <c r="C6" s="55"/>
      <c r="D6" s="52"/>
      <c r="E6" s="52"/>
      <c r="F6" s="52"/>
      <c r="G6" s="20"/>
      <c r="H6" s="20"/>
      <c r="I6" s="52"/>
      <c r="J6" s="52"/>
    </row>
    <row r="7" spans="1:11" s="2" customFormat="1" ht="10.5" customHeight="1">
      <c r="A7" s="121" t="s">
        <v>321</v>
      </c>
      <c r="B7" s="55"/>
      <c r="C7" s="55"/>
      <c r="D7" s="52"/>
      <c r="E7" s="52"/>
      <c r="F7" s="52"/>
      <c r="G7" s="20"/>
      <c r="H7" s="20"/>
      <c r="I7" s="52"/>
      <c r="J7" s="52"/>
      <c r="K7" s="203" t="s">
        <v>322</v>
      </c>
    </row>
    <row r="8" spans="1:11" s="2" customFormat="1" ht="10.5" customHeight="1">
      <c r="A8" s="55"/>
      <c r="B8" s="55"/>
      <c r="C8" s="55"/>
      <c r="D8" s="52"/>
      <c r="E8" s="52"/>
      <c r="F8" s="52"/>
      <c r="G8" s="20"/>
      <c r="H8" s="20"/>
      <c r="I8" s="154"/>
      <c r="J8" s="52"/>
      <c r="K8" s="20"/>
    </row>
    <row r="9" spans="1:11" ht="12.75">
      <c r="A9" s="61"/>
      <c r="B9" s="275" t="s">
        <v>264</v>
      </c>
      <c r="C9" s="275" t="s">
        <v>305</v>
      </c>
      <c r="D9" s="56" t="s">
        <v>358</v>
      </c>
      <c r="E9" s="56" t="s">
        <v>304</v>
      </c>
      <c r="F9" s="57" t="s">
        <v>302</v>
      </c>
      <c r="G9" s="56" t="s">
        <v>301</v>
      </c>
      <c r="H9" s="56" t="s">
        <v>318</v>
      </c>
      <c r="I9" s="56" t="s">
        <v>303</v>
      </c>
      <c r="J9" s="319" t="s">
        <v>316</v>
      </c>
      <c r="K9" s="61"/>
    </row>
    <row r="10" spans="1:11" s="34" customFormat="1" ht="15" customHeight="1">
      <c r="A10" s="61"/>
      <c r="B10" s="287" t="s">
        <v>30</v>
      </c>
      <c r="C10" s="288" t="s">
        <v>126</v>
      </c>
      <c r="D10" s="288" t="s">
        <v>16</v>
      </c>
      <c r="E10" s="288" t="s">
        <v>359</v>
      </c>
      <c r="F10" s="290" t="s">
        <v>373</v>
      </c>
      <c r="G10" s="288" t="s">
        <v>15</v>
      </c>
      <c r="H10" s="290" t="s">
        <v>375</v>
      </c>
      <c r="I10" s="287" t="s">
        <v>399</v>
      </c>
      <c r="J10" s="320" t="s">
        <v>320</v>
      </c>
      <c r="K10" s="61"/>
    </row>
    <row r="11" spans="1:11" s="34" customFormat="1" ht="13.5" customHeight="1">
      <c r="A11" s="61"/>
      <c r="B11" s="287"/>
      <c r="C11" s="288"/>
      <c r="D11" s="288"/>
      <c r="E11" s="288"/>
      <c r="F11" s="290" t="s">
        <v>374</v>
      </c>
      <c r="G11" s="288"/>
      <c r="H11" s="290" t="s">
        <v>376</v>
      </c>
      <c r="I11" s="287"/>
      <c r="J11" s="320"/>
      <c r="K11" s="61"/>
    </row>
    <row r="12" spans="1:11" ht="12.75">
      <c r="A12" s="61"/>
      <c r="B12" s="61"/>
      <c r="C12" s="61"/>
      <c r="D12" s="61"/>
      <c r="E12" s="61"/>
      <c r="F12" s="61"/>
      <c r="G12" s="61"/>
      <c r="H12" s="61"/>
      <c r="I12" s="318"/>
      <c r="J12" s="61"/>
      <c r="K12" s="61"/>
    </row>
    <row r="13" spans="1:11" s="36" customFormat="1" ht="14.25">
      <c r="A13" s="225" t="s">
        <v>128</v>
      </c>
      <c r="B13" s="205">
        <f>SUM(B14:B21)</f>
        <v>340</v>
      </c>
      <c r="C13" s="205">
        <f t="shared" ref="C13:J13" si="0">SUM(C14:C21)</f>
        <v>37</v>
      </c>
      <c r="D13" s="205">
        <f t="shared" si="0"/>
        <v>3</v>
      </c>
      <c r="E13" s="205">
        <f t="shared" si="0"/>
        <v>1</v>
      </c>
      <c r="F13" s="205">
        <f t="shared" si="0"/>
        <v>101</v>
      </c>
      <c r="G13" s="205">
        <f t="shared" si="0"/>
        <v>6</v>
      </c>
      <c r="H13" s="205">
        <f t="shared" si="0"/>
        <v>35</v>
      </c>
      <c r="I13" s="205">
        <f t="shared" si="0"/>
        <v>2</v>
      </c>
      <c r="J13" s="205">
        <f t="shared" si="0"/>
        <v>2</v>
      </c>
      <c r="K13" s="307" t="s">
        <v>182</v>
      </c>
    </row>
    <row r="14" spans="1:11" s="34" customFormat="1" ht="15">
      <c r="A14" s="40" t="s">
        <v>55</v>
      </c>
      <c r="B14" s="207">
        <v>37</v>
      </c>
      <c r="C14" s="207">
        <v>4</v>
      </c>
      <c r="D14" s="207">
        <v>1</v>
      </c>
      <c r="E14" s="207" t="s">
        <v>319</v>
      </c>
      <c r="F14" s="321">
        <v>0</v>
      </c>
      <c r="G14" s="321">
        <v>0</v>
      </c>
      <c r="H14" s="207">
        <v>10</v>
      </c>
      <c r="I14" s="207">
        <v>1</v>
      </c>
      <c r="J14" s="321" t="s">
        <v>319</v>
      </c>
      <c r="K14" s="309" t="s">
        <v>183</v>
      </c>
    </row>
    <row r="15" spans="1:11" s="34" customFormat="1" ht="15">
      <c r="A15" s="40" t="s">
        <v>56</v>
      </c>
      <c r="B15" s="207">
        <v>81</v>
      </c>
      <c r="C15" s="207">
        <v>7</v>
      </c>
      <c r="D15" s="207">
        <v>2</v>
      </c>
      <c r="E15" s="321">
        <v>0</v>
      </c>
      <c r="F15" s="207">
        <v>48</v>
      </c>
      <c r="G15" s="207">
        <v>1</v>
      </c>
      <c r="H15" s="207">
        <v>3</v>
      </c>
      <c r="I15" s="207" t="s">
        <v>319</v>
      </c>
      <c r="J15" s="321">
        <v>0</v>
      </c>
      <c r="K15" s="309" t="s">
        <v>184</v>
      </c>
    </row>
    <row r="16" spans="1:11" s="34" customFormat="1" ht="15">
      <c r="A16" s="40" t="s">
        <v>173</v>
      </c>
      <c r="B16" s="207">
        <v>10</v>
      </c>
      <c r="C16" s="207">
        <v>2</v>
      </c>
      <c r="D16" s="207" t="s">
        <v>319</v>
      </c>
      <c r="E16" s="321">
        <v>0</v>
      </c>
      <c r="F16" s="207">
        <v>3</v>
      </c>
      <c r="G16" s="207" t="s">
        <v>319</v>
      </c>
      <c r="H16" s="207">
        <v>1</v>
      </c>
      <c r="I16" s="321">
        <v>0</v>
      </c>
      <c r="J16" s="321">
        <v>0</v>
      </c>
      <c r="K16" s="309" t="s">
        <v>185</v>
      </c>
    </row>
    <row r="17" spans="1:11" s="34" customFormat="1" ht="15">
      <c r="A17" s="40" t="s">
        <v>57</v>
      </c>
      <c r="B17" s="207">
        <v>17</v>
      </c>
      <c r="C17" s="207">
        <v>4</v>
      </c>
      <c r="D17" s="207" t="s">
        <v>319</v>
      </c>
      <c r="E17" s="321">
        <v>0</v>
      </c>
      <c r="F17" s="207">
        <v>2</v>
      </c>
      <c r="G17" s="321">
        <v>0</v>
      </c>
      <c r="H17" s="321">
        <v>0</v>
      </c>
      <c r="I17" s="321">
        <v>0</v>
      </c>
      <c r="J17" s="321">
        <v>0</v>
      </c>
      <c r="K17" s="309" t="s">
        <v>186</v>
      </c>
    </row>
    <row r="18" spans="1:11" s="34" customFormat="1" ht="15">
      <c r="A18" s="40" t="s">
        <v>130</v>
      </c>
      <c r="B18" s="207">
        <v>33</v>
      </c>
      <c r="C18" s="207">
        <v>2</v>
      </c>
      <c r="D18" s="207" t="s">
        <v>319</v>
      </c>
      <c r="E18" s="321">
        <v>0</v>
      </c>
      <c r="F18" s="321">
        <v>0</v>
      </c>
      <c r="G18" s="321">
        <v>0</v>
      </c>
      <c r="H18" s="207">
        <v>3</v>
      </c>
      <c r="I18" s="207">
        <v>1</v>
      </c>
      <c r="J18" s="207">
        <v>2</v>
      </c>
      <c r="K18" s="309" t="s">
        <v>187</v>
      </c>
    </row>
    <row r="19" spans="1:11" s="34" customFormat="1" ht="15">
      <c r="A19" s="40" t="s">
        <v>131</v>
      </c>
      <c r="B19" s="207">
        <v>6</v>
      </c>
      <c r="C19" s="207">
        <v>4</v>
      </c>
      <c r="D19" s="207" t="s">
        <v>319</v>
      </c>
      <c r="E19" s="207">
        <v>1</v>
      </c>
      <c r="F19" s="321">
        <v>0</v>
      </c>
      <c r="G19" s="321">
        <v>0</v>
      </c>
      <c r="H19" s="321">
        <v>0</v>
      </c>
      <c r="I19" s="321">
        <v>0</v>
      </c>
      <c r="J19" s="321">
        <v>0</v>
      </c>
      <c r="K19" s="309" t="s">
        <v>188</v>
      </c>
    </row>
    <row r="20" spans="1:11" s="34" customFormat="1" ht="15">
      <c r="A20" s="40" t="s">
        <v>58</v>
      </c>
      <c r="B20" s="207">
        <v>37</v>
      </c>
      <c r="C20" s="207">
        <v>9</v>
      </c>
      <c r="D20" s="207" t="s">
        <v>319</v>
      </c>
      <c r="E20" s="321">
        <v>0</v>
      </c>
      <c r="F20" s="207">
        <v>8</v>
      </c>
      <c r="G20" s="207">
        <v>2</v>
      </c>
      <c r="H20" s="321">
        <v>0</v>
      </c>
      <c r="I20" s="321">
        <v>0</v>
      </c>
      <c r="J20" s="321">
        <v>0</v>
      </c>
      <c r="K20" s="309" t="s">
        <v>190</v>
      </c>
    </row>
    <row r="21" spans="1:11" s="41" customFormat="1" ht="15">
      <c r="A21" s="40" t="s">
        <v>174</v>
      </c>
      <c r="B21" s="207">
        <v>119</v>
      </c>
      <c r="C21" s="207">
        <v>5</v>
      </c>
      <c r="D21" s="207" t="s">
        <v>319</v>
      </c>
      <c r="E21" s="321">
        <v>0</v>
      </c>
      <c r="F21" s="207">
        <v>40</v>
      </c>
      <c r="G21" s="207">
        <v>3</v>
      </c>
      <c r="H21" s="207">
        <v>18</v>
      </c>
      <c r="I21" s="321">
        <v>0</v>
      </c>
      <c r="J21" s="321">
        <v>0</v>
      </c>
      <c r="K21" s="309" t="s">
        <v>189</v>
      </c>
    </row>
    <row r="22" spans="1:11" s="36" customFormat="1" ht="14.25">
      <c r="A22" s="225" t="s">
        <v>132</v>
      </c>
      <c r="B22" s="205">
        <f>SUM(B23:B30)</f>
        <v>147</v>
      </c>
      <c r="C22" s="205">
        <f t="shared" ref="C22:J22" si="1">SUM(C23:C30)</f>
        <v>18</v>
      </c>
      <c r="D22" s="205">
        <f t="shared" si="1"/>
        <v>1</v>
      </c>
      <c r="E22" s="205">
        <f t="shared" si="1"/>
        <v>1</v>
      </c>
      <c r="F22" s="205">
        <f t="shared" si="1"/>
        <v>9</v>
      </c>
      <c r="G22" s="326">
        <f t="shared" si="1"/>
        <v>0</v>
      </c>
      <c r="H22" s="205">
        <f t="shared" si="1"/>
        <v>28</v>
      </c>
      <c r="I22" s="205">
        <f t="shared" si="1"/>
        <v>2</v>
      </c>
      <c r="J22" s="205">
        <f t="shared" si="1"/>
        <v>1</v>
      </c>
      <c r="K22" s="310" t="s">
        <v>191</v>
      </c>
    </row>
    <row r="23" spans="1:11" s="34" customFormat="1" ht="15">
      <c r="A23" s="40" t="s">
        <v>167</v>
      </c>
      <c r="B23" s="207">
        <v>34</v>
      </c>
      <c r="C23" s="207">
        <v>6</v>
      </c>
      <c r="D23" s="321">
        <v>0</v>
      </c>
      <c r="E23" s="321">
        <v>0</v>
      </c>
      <c r="F23" s="321">
        <v>0</v>
      </c>
      <c r="G23" s="321">
        <v>0</v>
      </c>
      <c r="H23" s="207">
        <v>10</v>
      </c>
      <c r="I23" s="207">
        <v>2</v>
      </c>
      <c r="J23" s="321">
        <v>0</v>
      </c>
      <c r="K23" s="311" t="s">
        <v>192</v>
      </c>
    </row>
    <row r="24" spans="1:11" s="34" customFormat="1" ht="15">
      <c r="A24" s="40" t="s">
        <v>133</v>
      </c>
      <c r="B24" s="207">
        <v>10</v>
      </c>
      <c r="C24" s="207">
        <v>8</v>
      </c>
      <c r="D24" s="321">
        <v>0</v>
      </c>
      <c r="E24" s="321">
        <v>0</v>
      </c>
      <c r="F24" s="321">
        <v>0</v>
      </c>
      <c r="G24" s="321">
        <v>0</v>
      </c>
      <c r="H24" s="207">
        <v>1</v>
      </c>
      <c r="I24" s="321">
        <v>0</v>
      </c>
      <c r="J24" s="321">
        <v>0</v>
      </c>
      <c r="K24" s="311" t="s">
        <v>193</v>
      </c>
    </row>
    <row r="25" spans="1:11" s="34" customFormat="1" ht="15">
      <c r="A25" s="40" t="s">
        <v>59</v>
      </c>
      <c r="B25" s="207">
        <v>10</v>
      </c>
      <c r="C25" s="321">
        <v>0</v>
      </c>
      <c r="D25" s="321">
        <v>0</v>
      </c>
      <c r="E25" s="321">
        <v>0</v>
      </c>
      <c r="F25" s="207">
        <v>5</v>
      </c>
      <c r="G25" s="321">
        <v>0</v>
      </c>
      <c r="H25" s="321">
        <v>0</v>
      </c>
      <c r="I25" s="321">
        <v>0</v>
      </c>
      <c r="J25" s="321">
        <v>0</v>
      </c>
      <c r="K25" s="311" t="s">
        <v>195</v>
      </c>
    </row>
    <row r="26" spans="1:11" s="34" customFormat="1" ht="15">
      <c r="A26" s="40" t="s">
        <v>134</v>
      </c>
      <c r="B26" s="207">
        <v>6</v>
      </c>
      <c r="C26" s="207">
        <v>1</v>
      </c>
      <c r="D26" s="321">
        <v>0</v>
      </c>
      <c r="E26" s="207">
        <v>1</v>
      </c>
      <c r="F26" s="321">
        <v>0</v>
      </c>
      <c r="G26" s="321">
        <v>0</v>
      </c>
      <c r="H26" s="321">
        <v>0</v>
      </c>
      <c r="I26" s="321">
        <v>0</v>
      </c>
      <c r="J26" s="321">
        <v>0</v>
      </c>
      <c r="K26" s="311" t="s">
        <v>196</v>
      </c>
    </row>
    <row r="27" spans="1:11" s="34" customFormat="1" ht="15">
      <c r="A27" s="40" t="s">
        <v>60</v>
      </c>
      <c r="B27" s="207">
        <v>3</v>
      </c>
      <c r="C27" s="207" t="s">
        <v>319</v>
      </c>
      <c r="D27" s="321">
        <v>0</v>
      </c>
      <c r="E27" s="321">
        <v>0</v>
      </c>
      <c r="F27" s="321">
        <v>0</v>
      </c>
      <c r="G27" s="321">
        <v>0</v>
      </c>
      <c r="H27" s="321">
        <v>0</v>
      </c>
      <c r="I27" s="321">
        <v>0</v>
      </c>
      <c r="J27" s="321">
        <v>0</v>
      </c>
      <c r="K27" s="311" t="s">
        <v>197</v>
      </c>
    </row>
    <row r="28" spans="1:11" s="34" customFormat="1" ht="15">
      <c r="A28" s="40" t="s">
        <v>61</v>
      </c>
      <c r="B28" s="207">
        <v>39</v>
      </c>
      <c r="C28" s="207">
        <v>2</v>
      </c>
      <c r="D28" s="207">
        <v>1</v>
      </c>
      <c r="E28" s="321">
        <v>0</v>
      </c>
      <c r="F28" s="207">
        <v>1</v>
      </c>
      <c r="G28" s="321">
        <v>0</v>
      </c>
      <c r="H28" s="207">
        <v>14</v>
      </c>
      <c r="I28" s="321">
        <v>0</v>
      </c>
      <c r="J28" s="207">
        <v>1</v>
      </c>
      <c r="K28" s="311" t="s">
        <v>198</v>
      </c>
    </row>
    <row r="29" spans="1:11" s="34" customFormat="1" ht="15">
      <c r="A29" s="40" t="s">
        <v>62</v>
      </c>
      <c r="B29" s="207">
        <v>43</v>
      </c>
      <c r="C29" s="207" t="s">
        <v>319</v>
      </c>
      <c r="D29" s="321">
        <v>0</v>
      </c>
      <c r="E29" s="321">
        <v>0</v>
      </c>
      <c r="F29" s="207">
        <v>3</v>
      </c>
      <c r="G29" s="321">
        <v>0</v>
      </c>
      <c r="H29" s="207">
        <v>3</v>
      </c>
      <c r="I29" s="321">
        <v>0</v>
      </c>
      <c r="J29" s="321">
        <v>0</v>
      </c>
      <c r="K29" s="311" t="s">
        <v>199</v>
      </c>
    </row>
    <row r="30" spans="1:11" s="34" customFormat="1" ht="15">
      <c r="A30" s="40" t="s">
        <v>63</v>
      </c>
      <c r="B30" s="207">
        <v>2</v>
      </c>
      <c r="C30" s="207">
        <v>1</v>
      </c>
      <c r="D30" s="321">
        <v>0</v>
      </c>
      <c r="E30" s="321">
        <v>0</v>
      </c>
      <c r="F30" s="321">
        <v>0</v>
      </c>
      <c r="G30" s="321">
        <v>0</v>
      </c>
      <c r="H30" s="321">
        <v>0</v>
      </c>
      <c r="I30" s="321">
        <v>0</v>
      </c>
      <c r="J30" s="321">
        <v>0</v>
      </c>
      <c r="K30" s="40" t="s">
        <v>266</v>
      </c>
    </row>
    <row r="31" spans="1:11" s="36" customFormat="1" ht="14.25">
      <c r="A31" s="227" t="s">
        <v>337</v>
      </c>
      <c r="B31" s="205">
        <f>SUM(B32:B40)</f>
        <v>416</v>
      </c>
      <c r="C31" s="205">
        <f t="shared" ref="C31:J31" si="2">SUM(C32:C40)</f>
        <v>74</v>
      </c>
      <c r="D31" s="205">
        <f t="shared" si="2"/>
        <v>12</v>
      </c>
      <c r="E31" s="205">
        <f t="shared" si="2"/>
        <v>3</v>
      </c>
      <c r="F31" s="205">
        <f t="shared" si="2"/>
        <v>176</v>
      </c>
      <c r="G31" s="205">
        <f t="shared" si="2"/>
        <v>14</v>
      </c>
      <c r="H31" s="205">
        <f t="shared" si="2"/>
        <v>16</v>
      </c>
      <c r="I31" s="326">
        <f t="shared" si="2"/>
        <v>0</v>
      </c>
      <c r="J31" s="205">
        <f t="shared" si="2"/>
        <v>2</v>
      </c>
      <c r="K31" s="307" t="s">
        <v>200</v>
      </c>
    </row>
    <row r="32" spans="1:11" s="34" customFormat="1" ht="15">
      <c r="A32" s="40" t="s">
        <v>65</v>
      </c>
      <c r="B32" s="207">
        <v>7</v>
      </c>
      <c r="C32" s="207">
        <v>3</v>
      </c>
      <c r="D32" s="321">
        <v>0</v>
      </c>
      <c r="E32" s="321">
        <v>0</v>
      </c>
      <c r="F32" s="321">
        <v>0</v>
      </c>
      <c r="G32" s="207">
        <v>2</v>
      </c>
      <c r="H32" s="321">
        <v>0</v>
      </c>
      <c r="I32" s="321">
        <v>0</v>
      </c>
      <c r="J32" s="321">
        <v>0</v>
      </c>
      <c r="K32" s="309" t="s">
        <v>201</v>
      </c>
    </row>
    <row r="33" spans="1:11" s="34" customFormat="1" ht="15">
      <c r="A33" s="40" t="s">
        <v>165</v>
      </c>
      <c r="B33" s="207">
        <v>8</v>
      </c>
      <c r="C33" s="207">
        <v>1</v>
      </c>
      <c r="D33" s="321">
        <v>0</v>
      </c>
      <c r="E33" s="321">
        <v>0</v>
      </c>
      <c r="F33" s="207">
        <v>1</v>
      </c>
      <c r="G33" s="321">
        <v>0</v>
      </c>
      <c r="H33" s="207">
        <v>2</v>
      </c>
      <c r="I33" s="321">
        <v>0</v>
      </c>
      <c r="J33" s="321">
        <v>0</v>
      </c>
      <c r="K33" s="309" t="s">
        <v>202</v>
      </c>
    </row>
    <row r="34" spans="1:11" s="34" customFormat="1" ht="15">
      <c r="A34" s="40" t="s">
        <v>66</v>
      </c>
      <c r="B34" s="207">
        <v>182</v>
      </c>
      <c r="C34" s="207">
        <v>1</v>
      </c>
      <c r="D34" s="321">
        <v>0</v>
      </c>
      <c r="E34" s="207">
        <v>1</v>
      </c>
      <c r="F34" s="207">
        <v>132</v>
      </c>
      <c r="G34" s="207">
        <v>5</v>
      </c>
      <c r="H34" s="207">
        <v>2</v>
      </c>
      <c r="I34" s="321">
        <v>0</v>
      </c>
      <c r="J34" s="207">
        <v>1</v>
      </c>
      <c r="K34" s="309" t="s">
        <v>203</v>
      </c>
    </row>
    <row r="35" spans="1:11" s="34" customFormat="1" ht="15">
      <c r="A35" s="40" t="s">
        <v>67</v>
      </c>
      <c r="B35" s="207">
        <v>75</v>
      </c>
      <c r="C35" s="207">
        <v>29</v>
      </c>
      <c r="D35" s="207">
        <v>10</v>
      </c>
      <c r="E35" s="207">
        <v>2</v>
      </c>
      <c r="F35" s="207">
        <v>1</v>
      </c>
      <c r="G35" s="207">
        <v>7</v>
      </c>
      <c r="H35" s="207">
        <v>9</v>
      </c>
      <c r="I35" s="321">
        <v>0</v>
      </c>
      <c r="J35" s="207">
        <v>1</v>
      </c>
      <c r="K35" s="309" t="s">
        <v>338</v>
      </c>
    </row>
    <row r="36" spans="1:11" s="34" customFormat="1" ht="15">
      <c r="A36" s="40" t="s">
        <v>64</v>
      </c>
      <c r="B36" s="207">
        <v>82</v>
      </c>
      <c r="C36" s="207">
        <v>12</v>
      </c>
      <c r="D36" s="321">
        <v>0</v>
      </c>
      <c r="E36" s="321">
        <v>0</v>
      </c>
      <c r="F36" s="207">
        <v>41</v>
      </c>
      <c r="G36" s="321">
        <v>0</v>
      </c>
      <c r="H36" s="207">
        <v>2</v>
      </c>
      <c r="I36" s="321">
        <v>0</v>
      </c>
      <c r="J36" s="321">
        <v>0</v>
      </c>
      <c r="K36" s="309" t="s">
        <v>204</v>
      </c>
    </row>
    <row r="37" spans="1:11" s="34" customFormat="1" ht="15">
      <c r="A37" s="40" t="s">
        <v>70</v>
      </c>
      <c r="B37" s="207">
        <v>9</v>
      </c>
      <c r="C37" s="207">
        <v>1</v>
      </c>
      <c r="D37" s="321">
        <v>0</v>
      </c>
      <c r="E37" s="321">
        <v>0</v>
      </c>
      <c r="F37" s="321">
        <v>0</v>
      </c>
      <c r="G37" s="321">
        <v>0</v>
      </c>
      <c r="H37" s="207">
        <v>1</v>
      </c>
      <c r="I37" s="321">
        <v>0</v>
      </c>
      <c r="J37" s="321">
        <v>0</v>
      </c>
      <c r="K37" s="312" t="s">
        <v>205</v>
      </c>
    </row>
    <row r="38" spans="1:11" s="34" customFormat="1" ht="15">
      <c r="A38" s="40" t="s">
        <v>166</v>
      </c>
      <c r="B38" s="207">
        <v>26</v>
      </c>
      <c r="C38" s="207">
        <v>14</v>
      </c>
      <c r="D38" s="321">
        <v>0</v>
      </c>
      <c r="E38" s="321">
        <v>0</v>
      </c>
      <c r="F38" s="207">
        <v>1</v>
      </c>
      <c r="G38" s="321">
        <v>0</v>
      </c>
      <c r="H38" s="321">
        <v>0</v>
      </c>
      <c r="I38" s="321">
        <v>0</v>
      </c>
      <c r="J38" s="321">
        <v>0</v>
      </c>
      <c r="K38" s="309" t="s">
        <v>206</v>
      </c>
    </row>
    <row r="39" spans="1:11" s="34" customFormat="1" ht="15">
      <c r="A39" s="40" t="s">
        <v>69</v>
      </c>
      <c r="B39" s="207">
        <v>20</v>
      </c>
      <c r="C39" s="207">
        <v>9</v>
      </c>
      <c r="D39" s="207">
        <v>2</v>
      </c>
      <c r="E39" s="321">
        <v>0</v>
      </c>
      <c r="F39" s="321">
        <v>0</v>
      </c>
      <c r="G39" s="321">
        <v>0</v>
      </c>
      <c r="H39" s="321">
        <v>0</v>
      </c>
      <c r="I39" s="321">
        <v>0</v>
      </c>
      <c r="J39" s="321">
        <v>0</v>
      </c>
      <c r="K39" s="309" t="s">
        <v>207</v>
      </c>
    </row>
    <row r="40" spans="1:11" s="34" customFormat="1" ht="15">
      <c r="A40" s="40" t="s">
        <v>68</v>
      </c>
      <c r="B40" s="207">
        <v>7</v>
      </c>
      <c r="C40" s="207">
        <v>4</v>
      </c>
      <c r="D40" s="321">
        <v>0</v>
      </c>
      <c r="E40" s="321">
        <v>0</v>
      </c>
      <c r="F40" s="321">
        <v>0</v>
      </c>
      <c r="G40" s="321">
        <v>0</v>
      </c>
      <c r="H40" s="321">
        <v>0</v>
      </c>
      <c r="I40" s="321">
        <v>0</v>
      </c>
      <c r="J40" s="321">
        <v>0</v>
      </c>
      <c r="K40" s="309" t="s">
        <v>265</v>
      </c>
    </row>
    <row r="41" spans="1:11" s="36" customFormat="1" ht="14.25">
      <c r="A41" s="227" t="s">
        <v>135</v>
      </c>
      <c r="B41" s="205">
        <f>SUM(B42:B47)</f>
        <v>108</v>
      </c>
      <c r="C41" s="205">
        <f t="shared" ref="C41:J41" si="3">SUM(C42:C47)</f>
        <v>3</v>
      </c>
      <c r="D41" s="326">
        <f t="shared" si="3"/>
        <v>0</v>
      </c>
      <c r="E41" s="205">
        <f t="shared" si="3"/>
        <v>1</v>
      </c>
      <c r="F41" s="205">
        <f t="shared" si="3"/>
        <v>28</v>
      </c>
      <c r="G41" s="326">
        <f t="shared" si="3"/>
        <v>0</v>
      </c>
      <c r="H41" s="205">
        <f t="shared" si="3"/>
        <v>5</v>
      </c>
      <c r="I41" s="205">
        <f t="shared" si="3"/>
        <v>1</v>
      </c>
      <c r="J41" s="205">
        <f t="shared" si="3"/>
        <v>1</v>
      </c>
      <c r="K41" s="307" t="s">
        <v>208</v>
      </c>
    </row>
    <row r="42" spans="1:11" s="34" customFormat="1" ht="15">
      <c r="A42" s="40" t="s">
        <v>71</v>
      </c>
      <c r="B42" s="207">
        <v>15</v>
      </c>
      <c r="C42" s="207">
        <v>1</v>
      </c>
      <c r="D42" s="321">
        <v>0</v>
      </c>
      <c r="E42" s="207">
        <v>1</v>
      </c>
      <c r="F42" s="321">
        <v>0</v>
      </c>
      <c r="G42" s="321">
        <v>0</v>
      </c>
      <c r="H42" s="207">
        <v>1</v>
      </c>
      <c r="I42" s="321">
        <v>0</v>
      </c>
      <c r="J42" s="321">
        <v>0</v>
      </c>
      <c r="K42" s="311" t="s">
        <v>209</v>
      </c>
    </row>
    <row r="43" spans="1:11" s="34" customFormat="1" ht="15">
      <c r="A43" s="40" t="s">
        <v>72</v>
      </c>
      <c r="B43" s="207">
        <v>5</v>
      </c>
      <c r="C43" s="207">
        <v>1</v>
      </c>
      <c r="D43" s="321">
        <v>0</v>
      </c>
      <c r="E43" s="321">
        <v>0</v>
      </c>
      <c r="F43" s="321">
        <v>0</v>
      </c>
      <c r="G43" s="321">
        <v>0</v>
      </c>
      <c r="H43" s="321">
        <v>0</v>
      </c>
      <c r="I43" s="207">
        <v>1</v>
      </c>
      <c r="J43" s="321">
        <v>0</v>
      </c>
      <c r="K43" s="309" t="s">
        <v>210</v>
      </c>
    </row>
    <row r="44" spans="1:11" s="34" customFormat="1" ht="15">
      <c r="A44" s="40" t="s">
        <v>73</v>
      </c>
      <c r="B44" s="207">
        <v>68</v>
      </c>
      <c r="C44" s="207">
        <v>1</v>
      </c>
      <c r="D44" s="321">
        <v>0</v>
      </c>
      <c r="E44" s="321">
        <v>0</v>
      </c>
      <c r="F44" s="207">
        <v>18</v>
      </c>
      <c r="G44" s="321">
        <v>0</v>
      </c>
      <c r="H44" s="207">
        <v>4</v>
      </c>
      <c r="I44" s="321">
        <v>0</v>
      </c>
      <c r="J44" s="207">
        <v>1</v>
      </c>
      <c r="K44" s="309" t="s">
        <v>211</v>
      </c>
    </row>
    <row r="45" spans="1:11" s="34" customFormat="1" ht="15">
      <c r="A45" s="40" t="s">
        <v>74</v>
      </c>
      <c r="B45" s="207">
        <v>9</v>
      </c>
      <c r="C45" s="321">
        <v>0</v>
      </c>
      <c r="D45" s="321">
        <v>0</v>
      </c>
      <c r="E45" s="321">
        <v>0</v>
      </c>
      <c r="F45" s="207">
        <v>7</v>
      </c>
      <c r="G45" s="321">
        <v>0</v>
      </c>
      <c r="H45" s="321">
        <v>0</v>
      </c>
      <c r="I45" s="321">
        <v>0</v>
      </c>
      <c r="J45" s="321">
        <v>0</v>
      </c>
      <c r="K45" s="309" t="s">
        <v>212</v>
      </c>
    </row>
    <row r="46" spans="1:11" s="34" customFormat="1" ht="15">
      <c r="A46" s="40" t="s">
        <v>136</v>
      </c>
      <c r="B46" s="207">
        <v>2</v>
      </c>
      <c r="C46" s="321">
        <v>0</v>
      </c>
      <c r="D46" s="321">
        <v>0</v>
      </c>
      <c r="E46" s="321">
        <v>0</v>
      </c>
      <c r="F46" s="321">
        <v>0</v>
      </c>
      <c r="G46" s="321">
        <v>0</v>
      </c>
      <c r="H46" s="321">
        <v>0</v>
      </c>
      <c r="I46" s="321">
        <v>0</v>
      </c>
      <c r="J46" s="321">
        <v>0</v>
      </c>
      <c r="K46" s="309" t="s">
        <v>214</v>
      </c>
    </row>
    <row r="47" spans="1:11" s="34" customFormat="1" ht="15">
      <c r="A47" s="40" t="s">
        <v>76</v>
      </c>
      <c r="B47" s="207">
        <v>9</v>
      </c>
      <c r="C47" s="321">
        <v>0</v>
      </c>
      <c r="D47" s="321">
        <v>0</v>
      </c>
      <c r="E47" s="321">
        <v>0</v>
      </c>
      <c r="F47" s="207">
        <v>3</v>
      </c>
      <c r="G47" s="321">
        <v>0</v>
      </c>
      <c r="H47" s="321">
        <v>0</v>
      </c>
      <c r="I47" s="321">
        <v>0</v>
      </c>
      <c r="J47" s="321">
        <v>0</v>
      </c>
      <c r="K47" s="309" t="s">
        <v>215</v>
      </c>
    </row>
    <row r="48" spans="1:11" s="36" customFormat="1" ht="14.25">
      <c r="A48" s="228" t="s">
        <v>137</v>
      </c>
      <c r="B48" s="205">
        <f>SUM(B49:B53)</f>
        <v>190</v>
      </c>
      <c r="C48" s="205">
        <f t="shared" ref="C48:J48" si="4">SUM(C49:C53)</f>
        <v>85</v>
      </c>
      <c r="D48" s="205">
        <f t="shared" si="4"/>
        <v>9</v>
      </c>
      <c r="E48" s="326">
        <f t="shared" si="4"/>
        <v>0</v>
      </c>
      <c r="F48" s="205">
        <f t="shared" si="4"/>
        <v>27</v>
      </c>
      <c r="G48" s="326">
        <f t="shared" si="4"/>
        <v>0</v>
      </c>
      <c r="H48" s="205">
        <f t="shared" si="4"/>
        <v>9</v>
      </c>
      <c r="I48" s="326">
        <f t="shared" si="4"/>
        <v>0</v>
      </c>
      <c r="J48" s="326">
        <f t="shared" si="4"/>
        <v>0</v>
      </c>
      <c r="K48" s="307" t="s">
        <v>216</v>
      </c>
    </row>
    <row r="49" spans="1:11" s="34" customFormat="1" ht="15">
      <c r="A49" s="40" t="s">
        <v>77</v>
      </c>
      <c r="B49" s="207">
        <v>123</v>
      </c>
      <c r="C49" s="207">
        <v>75</v>
      </c>
      <c r="D49" s="207">
        <v>4</v>
      </c>
      <c r="E49" s="321">
        <v>0</v>
      </c>
      <c r="F49" s="207">
        <v>25</v>
      </c>
      <c r="G49" s="321">
        <v>0</v>
      </c>
      <c r="H49" s="207">
        <v>8</v>
      </c>
      <c r="I49" s="321">
        <v>0</v>
      </c>
      <c r="J49" s="321">
        <v>0</v>
      </c>
      <c r="K49" s="309" t="s">
        <v>217</v>
      </c>
    </row>
    <row r="50" spans="1:11" s="34" customFormat="1" ht="15">
      <c r="A50" s="40" t="s">
        <v>78</v>
      </c>
      <c r="B50" s="207">
        <v>37</v>
      </c>
      <c r="C50" s="207">
        <v>5</v>
      </c>
      <c r="D50" s="207">
        <v>1</v>
      </c>
      <c r="E50" s="321">
        <v>0</v>
      </c>
      <c r="F50" s="207">
        <v>1</v>
      </c>
      <c r="G50" s="321">
        <v>0</v>
      </c>
      <c r="H50" s="321">
        <v>0</v>
      </c>
      <c r="I50" s="321">
        <v>0</v>
      </c>
      <c r="J50" s="321">
        <v>0</v>
      </c>
      <c r="K50" s="309" t="s">
        <v>218</v>
      </c>
    </row>
    <row r="51" spans="1:11" s="34" customFormat="1" ht="15">
      <c r="A51" s="40" t="s">
        <v>163</v>
      </c>
      <c r="B51" s="207">
        <v>2</v>
      </c>
      <c r="C51" s="207">
        <v>1</v>
      </c>
      <c r="D51" s="321">
        <v>0</v>
      </c>
      <c r="E51" s="321">
        <v>0</v>
      </c>
      <c r="F51" s="321">
        <v>0</v>
      </c>
      <c r="G51" s="321">
        <v>0</v>
      </c>
      <c r="H51" s="321">
        <v>0</v>
      </c>
      <c r="I51" s="321">
        <v>0</v>
      </c>
      <c r="J51" s="321">
        <v>0</v>
      </c>
      <c r="K51" s="309" t="s">
        <v>219</v>
      </c>
    </row>
    <row r="52" spans="1:11" s="34" customFormat="1" ht="15">
      <c r="A52" s="40" t="s">
        <v>79</v>
      </c>
      <c r="B52" s="207">
        <v>18</v>
      </c>
      <c r="C52" s="207">
        <v>4</v>
      </c>
      <c r="D52" s="207">
        <v>4</v>
      </c>
      <c r="E52" s="321">
        <v>0</v>
      </c>
      <c r="F52" s="207">
        <v>1</v>
      </c>
      <c r="G52" s="321">
        <v>0</v>
      </c>
      <c r="H52" s="321">
        <v>0</v>
      </c>
      <c r="I52" s="321">
        <v>0</v>
      </c>
      <c r="J52" s="321">
        <v>0</v>
      </c>
      <c r="K52" s="309" t="s">
        <v>220</v>
      </c>
    </row>
    <row r="53" spans="1:11" s="34" customFormat="1" ht="15">
      <c r="A53" s="40" t="s">
        <v>80</v>
      </c>
      <c r="B53" s="207">
        <v>10</v>
      </c>
      <c r="C53" s="321">
        <v>0</v>
      </c>
      <c r="D53" s="321">
        <v>0</v>
      </c>
      <c r="E53" s="321">
        <v>0</v>
      </c>
      <c r="F53" s="321">
        <v>0</v>
      </c>
      <c r="G53" s="321">
        <v>0</v>
      </c>
      <c r="H53" s="207">
        <v>1</v>
      </c>
      <c r="I53" s="321">
        <v>0</v>
      </c>
      <c r="J53" s="321">
        <v>0</v>
      </c>
      <c r="K53" s="311" t="s">
        <v>221</v>
      </c>
    </row>
    <row r="54" spans="1:11" s="36" customFormat="1" ht="14.25">
      <c r="A54" s="228" t="s">
        <v>139</v>
      </c>
      <c r="B54" s="205">
        <f>SUM(B55:B62)</f>
        <v>233</v>
      </c>
      <c r="C54" s="205">
        <f t="shared" ref="C54:J54" si="5">SUM(C55:C62)</f>
        <v>8</v>
      </c>
      <c r="D54" s="205">
        <f t="shared" si="5"/>
        <v>2</v>
      </c>
      <c r="E54" s="205">
        <f t="shared" si="5"/>
        <v>1</v>
      </c>
      <c r="F54" s="205">
        <f t="shared" si="5"/>
        <v>25</v>
      </c>
      <c r="G54" s="326">
        <f t="shared" si="5"/>
        <v>0</v>
      </c>
      <c r="H54" s="205">
        <f t="shared" si="5"/>
        <v>37</v>
      </c>
      <c r="I54" s="205">
        <f t="shared" si="5"/>
        <v>1</v>
      </c>
      <c r="J54" s="205">
        <f t="shared" si="5"/>
        <v>4</v>
      </c>
      <c r="K54" s="314" t="s">
        <v>222</v>
      </c>
    </row>
    <row r="55" spans="1:11" s="34" customFormat="1" ht="15">
      <c r="A55" s="40" t="s">
        <v>81</v>
      </c>
      <c r="B55" s="207">
        <v>12</v>
      </c>
      <c r="C55" s="207">
        <v>1</v>
      </c>
      <c r="D55" s="321">
        <v>0</v>
      </c>
      <c r="E55" s="321">
        <v>0</v>
      </c>
      <c r="F55" s="207">
        <v>3</v>
      </c>
      <c r="G55" s="321">
        <v>0</v>
      </c>
      <c r="H55" s="207">
        <v>4</v>
      </c>
      <c r="I55" s="207">
        <v>1</v>
      </c>
      <c r="J55" s="321">
        <v>0</v>
      </c>
      <c r="K55" s="311" t="s">
        <v>223</v>
      </c>
    </row>
    <row r="56" spans="1:11" s="34" customFormat="1" ht="15">
      <c r="A56" s="40" t="s">
        <v>140</v>
      </c>
      <c r="B56" s="207">
        <v>4</v>
      </c>
      <c r="C56" s="321">
        <v>0</v>
      </c>
      <c r="D56" s="321">
        <v>0</v>
      </c>
      <c r="E56" s="321">
        <v>0</v>
      </c>
      <c r="F56" s="207">
        <v>2</v>
      </c>
      <c r="G56" s="321">
        <v>0</v>
      </c>
      <c r="H56" s="207">
        <v>2</v>
      </c>
      <c r="I56" s="321">
        <v>0</v>
      </c>
      <c r="J56" s="321">
        <v>0</v>
      </c>
      <c r="K56" s="311" t="s">
        <v>224</v>
      </c>
    </row>
    <row r="57" spans="1:11" s="34" customFormat="1" ht="15">
      <c r="A57" s="40" t="s">
        <v>82</v>
      </c>
      <c r="B57" s="207">
        <v>146</v>
      </c>
      <c r="C57" s="321">
        <v>0</v>
      </c>
      <c r="D57" s="321">
        <v>0</v>
      </c>
      <c r="E57" s="321">
        <v>0</v>
      </c>
      <c r="F57" s="207">
        <v>3</v>
      </c>
      <c r="G57" s="321">
        <v>0</v>
      </c>
      <c r="H57" s="207">
        <v>29</v>
      </c>
      <c r="I57" s="321">
        <v>0</v>
      </c>
      <c r="J57" s="207">
        <v>4</v>
      </c>
      <c r="K57" s="309" t="s">
        <v>225</v>
      </c>
    </row>
    <row r="58" spans="1:11" s="34" customFormat="1" ht="15">
      <c r="A58" s="40" t="s">
        <v>176</v>
      </c>
      <c r="B58" s="207">
        <v>39</v>
      </c>
      <c r="C58" s="207">
        <v>4</v>
      </c>
      <c r="D58" s="207">
        <v>1</v>
      </c>
      <c r="E58" s="321">
        <v>0</v>
      </c>
      <c r="F58" s="207">
        <v>13</v>
      </c>
      <c r="G58" s="321">
        <v>0</v>
      </c>
      <c r="H58" s="207">
        <v>1</v>
      </c>
      <c r="I58" s="321">
        <v>0</v>
      </c>
      <c r="J58" s="321">
        <v>0</v>
      </c>
      <c r="K58" s="309" t="s">
        <v>226</v>
      </c>
    </row>
    <row r="59" spans="1:11" s="34" customFormat="1" ht="15">
      <c r="A59" s="40" t="s">
        <v>83</v>
      </c>
      <c r="B59" s="207">
        <v>11</v>
      </c>
      <c r="C59" s="207">
        <v>1</v>
      </c>
      <c r="D59" s="321">
        <v>0</v>
      </c>
      <c r="E59" s="321">
        <v>0</v>
      </c>
      <c r="F59" s="207">
        <v>1</v>
      </c>
      <c r="G59" s="321">
        <v>0</v>
      </c>
      <c r="H59" s="207">
        <v>1</v>
      </c>
      <c r="I59" s="321">
        <v>0</v>
      </c>
      <c r="J59" s="321">
        <v>0</v>
      </c>
      <c r="K59" s="309" t="s">
        <v>228</v>
      </c>
    </row>
    <row r="60" spans="1:11" s="34" customFormat="1" ht="15">
      <c r="A60" s="40" t="s">
        <v>141</v>
      </c>
      <c r="B60" s="207">
        <v>7</v>
      </c>
      <c r="C60" s="207">
        <v>2</v>
      </c>
      <c r="D60" s="321">
        <v>0</v>
      </c>
      <c r="E60" s="321">
        <v>0</v>
      </c>
      <c r="F60" s="207">
        <v>1</v>
      </c>
      <c r="G60" s="321">
        <v>0</v>
      </c>
      <c r="H60" s="321">
        <v>0</v>
      </c>
      <c r="I60" s="321">
        <v>0</v>
      </c>
      <c r="J60" s="321">
        <v>0</v>
      </c>
      <c r="K60" s="309" t="s">
        <v>229</v>
      </c>
    </row>
    <row r="61" spans="1:11" s="34" customFormat="1" ht="15">
      <c r="A61" s="40" t="s">
        <v>142</v>
      </c>
      <c r="B61" s="207">
        <v>10</v>
      </c>
      <c r="C61" s="321">
        <v>0</v>
      </c>
      <c r="D61" s="207">
        <v>1</v>
      </c>
      <c r="E61" s="207">
        <v>1</v>
      </c>
      <c r="F61" s="207">
        <v>2</v>
      </c>
      <c r="G61" s="321">
        <v>0</v>
      </c>
      <c r="H61" s="321">
        <v>0</v>
      </c>
      <c r="I61" s="321">
        <v>0</v>
      </c>
      <c r="J61" s="321">
        <v>0</v>
      </c>
      <c r="K61" s="309" t="s">
        <v>230</v>
      </c>
    </row>
    <row r="62" spans="1:11" s="34" customFormat="1" ht="15">
      <c r="A62" s="40" t="s">
        <v>84</v>
      </c>
      <c r="B62" s="207">
        <v>4</v>
      </c>
      <c r="C62" s="321">
        <v>0</v>
      </c>
      <c r="D62" s="321">
        <v>0</v>
      </c>
      <c r="E62" s="321">
        <v>0</v>
      </c>
      <c r="F62" s="321">
        <v>0</v>
      </c>
      <c r="G62" s="321">
        <v>0</v>
      </c>
      <c r="H62" s="321">
        <v>0</v>
      </c>
      <c r="I62" s="321">
        <v>0</v>
      </c>
      <c r="J62" s="321">
        <v>0</v>
      </c>
      <c r="K62" s="311" t="s">
        <v>231</v>
      </c>
    </row>
    <row r="63" spans="1:11" s="34" customFormat="1" ht="14.25">
      <c r="A63" s="228" t="s">
        <v>339</v>
      </c>
      <c r="B63" s="327">
        <f>SUM(B64:B71)</f>
        <v>2409</v>
      </c>
      <c r="C63" s="205">
        <f t="shared" ref="C63:J63" si="6">SUM(C64:C71)</f>
        <v>110</v>
      </c>
      <c r="D63" s="205">
        <f t="shared" si="6"/>
        <v>16</v>
      </c>
      <c r="E63" s="205">
        <f t="shared" si="6"/>
        <v>10</v>
      </c>
      <c r="F63" s="327">
        <f t="shared" si="6"/>
        <v>1870</v>
      </c>
      <c r="G63" s="205">
        <f t="shared" si="6"/>
        <v>59</v>
      </c>
      <c r="H63" s="205">
        <f t="shared" si="6"/>
        <v>82</v>
      </c>
      <c r="I63" s="205">
        <f t="shared" si="6"/>
        <v>16</v>
      </c>
      <c r="J63" s="205">
        <f t="shared" si="6"/>
        <v>15</v>
      </c>
      <c r="K63" s="305" t="s">
        <v>400</v>
      </c>
    </row>
    <row r="64" spans="1:11" s="36" customFormat="1" ht="15">
      <c r="A64" s="40" t="s">
        <v>143</v>
      </c>
      <c r="B64" s="207">
        <v>140</v>
      </c>
      <c r="C64" s="207">
        <v>20</v>
      </c>
      <c r="D64" s="207">
        <v>12</v>
      </c>
      <c r="E64" s="321">
        <v>0</v>
      </c>
      <c r="F64" s="207">
        <v>88</v>
      </c>
      <c r="G64" s="207">
        <v>3</v>
      </c>
      <c r="H64" s="207">
        <v>2</v>
      </c>
      <c r="I64" s="207">
        <v>1</v>
      </c>
      <c r="J64" s="207">
        <v>1</v>
      </c>
      <c r="K64" s="40" t="s">
        <v>233</v>
      </c>
    </row>
    <row r="65" spans="1:11" s="34" customFormat="1" ht="15">
      <c r="A65" s="40" t="s">
        <v>144</v>
      </c>
      <c r="B65" s="207">
        <v>11</v>
      </c>
      <c r="C65" s="207">
        <v>6</v>
      </c>
      <c r="D65" s="321">
        <v>0</v>
      </c>
      <c r="E65" s="321">
        <v>0</v>
      </c>
      <c r="F65" s="207">
        <v>4</v>
      </c>
      <c r="G65" s="321">
        <v>0</v>
      </c>
      <c r="H65" s="207">
        <v>1</v>
      </c>
      <c r="I65" s="321">
        <v>0</v>
      </c>
      <c r="J65" s="321">
        <v>0</v>
      </c>
      <c r="K65" s="40" t="s">
        <v>234</v>
      </c>
    </row>
    <row r="66" spans="1:11" s="34" customFormat="1" ht="15">
      <c r="A66" s="40" t="s">
        <v>168</v>
      </c>
      <c r="B66" s="207">
        <v>404</v>
      </c>
      <c r="C66" s="207">
        <v>67</v>
      </c>
      <c r="D66" s="207">
        <v>4</v>
      </c>
      <c r="E66" s="207">
        <v>5</v>
      </c>
      <c r="F66" s="207">
        <v>227</v>
      </c>
      <c r="G66" s="207">
        <v>8</v>
      </c>
      <c r="H66" s="207">
        <v>19</v>
      </c>
      <c r="I66" s="321">
        <v>0</v>
      </c>
      <c r="J66" s="321">
        <v>0</v>
      </c>
      <c r="K66" s="40" t="s">
        <v>236</v>
      </c>
    </row>
    <row r="67" spans="1:11" s="34" customFormat="1" ht="15">
      <c r="A67" s="40" t="s">
        <v>85</v>
      </c>
      <c r="B67" s="207">
        <v>2</v>
      </c>
      <c r="C67" s="321">
        <v>0</v>
      </c>
      <c r="D67" s="321">
        <v>0</v>
      </c>
      <c r="E67" s="321">
        <v>0</v>
      </c>
      <c r="F67" s="321">
        <v>0</v>
      </c>
      <c r="G67" s="321">
        <v>0</v>
      </c>
      <c r="H67" s="321">
        <v>0</v>
      </c>
      <c r="I67" s="321">
        <v>0</v>
      </c>
      <c r="J67" s="207">
        <v>1</v>
      </c>
      <c r="K67" s="40" t="s">
        <v>235</v>
      </c>
    </row>
    <row r="68" spans="1:11" s="34" customFormat="1" ht="15">
      <c r="A68" s="40" t="s">
        <v>86</v>
      </c>
      <c r="B68" s="328">
        <v>1829</v>
      </c>
      <c r="C68" s="328">
        <v>16</v>
      </c>
      <c r="D68" s="321">
        <v>0</v>
      </c>
      <c r="E68" s="328">
        <v>5</v>
      </c>
      <c r="F68" s="328">
        <v>1542</v>
      </c>
      <c r="G68" s="207">
        <v>48</v>
      </c>
      <c r="H68" s="207">
        <v>60</v>
      </c>
      <c r="I68" s="207">
        <v>15</v>
      </c>
      <c r="J68" s="207">
        <v>13</v>
      </c>
      <c r="K68" s="40" t="s">
        <v>317</v>
      </c>
    </row>
    <row r="69" spans="1:11" s="34" customFormat="1" ht="15">
      <c r="A69" s="40" t="s">
        <v>145</v>
      </c>
      <c r="B69" s="207">
        <v>2</v>
      </c>
      <c r="C69" s="321">
        <v>0</v>
      </c>
      <c r="D69" s="321">
        <v>0</v>
      </c>
      <c r="E69" s="321">
        <v>0</v>
      </c>
      <c r="F69" s="321">
        <v>0</v>
      </c>
      <c r="G69" s="321">
        <v>0</v>
      </c>
      <c r="H69" s="321">
        <v>0</v>
      </c>
      <c r="I69" s="321">
        <v>0</v>
      </c>
      <c r="J69" s="321">
        <v>0</v>
      </c>
      <c r="K69" s="40" t="s">
        <v>238</v>
      </c>
    </row>
    <row r="70" spans="1:11" s="34" customFormat="1" ht="15">
      <c r="A70" s="40" t="s">
        <v>87</v>
      </c>
      <c r="B70" s="207">
        <v>20</v>
      </c>
      <c r="C70" s="207">
        <v>1</v>
      </c>
      <c r="D70" s="321">
        <v>0</v>
      </c>
      <c r="E70" s="321">
        <v>0</v>
      </c>
      <c r="F70" s="207">
        <v>9</v>
      </c>
      <c r="G70" s="321">
        <v>0</v>
      </c>
      <c r="H70" s="321">
        <v>0</v>
      </c>
      <c r="I70" s="321">
        <v>0</v>
      </c>
      <c r="J70" s="321">
        <v>0</v>
      </c>
      <c r="K70" s="40" t="s">
        <v>239</v>
      </c>
    </row>
    <row r="71" spans="1:11" s="34" customFormat="1" ht="15">
      <c r="A71" s="40" t="s">
        <v>169</v>
      </c>
      <c r="B71" s="207">
        <v>1</v>
      </c>
      <c r="C71" s="321">
        <v>0</v>
      </c>
      <c r="D71" s="321">
        <v>0</v>
      </c>
      <c r="E71" s="321">
        <v>0</v>
      </c>
      <c r="F71" s="321">
        <v>0</v>
      </c>
      <c r="G71" s="321">
        <v>0</v>
      </c>
      <c r="H71" s="321">
        <v>0</v>
      </c>
      <c r="I71" s="321">
        <v>0</v>
      </c>
      <c r="J71" s="321">
        <v>0</v>
      </c>
      <c r="K71" s="324" t="s">
        <v>348</v>
      </c>
    </row>
    <row r="72" spans="1:11" s="36" customFormat="1" ht="14.25">
      <c r="A72" s="227" t="s">
        <v>146</v>
      </c>
      <c r="B72" s="205">
        <f>SUM(B73:B77)</f>
        <v>488</v>
      </c>
      <c r="C72" s="205">
        <f t="shared" ref="C72:J72" si="7">SUM(C73:C77)</f>
        <v>120</v>
      </c>
      <c r="D72" s="205">
        <f t="shared" si="7"/>
        <v>89</v>
      </c>
      <c r="E72" s="205">
        <f t="shared" si="7"/>
        <v>5</v>
      </c>
      <c r="F72" s="205">
        <f t="shared" si="7"/>
        <v>139</v>
      </c>
      <c r="G72" s="205">
        <f t="shared" si="7"/>
        <v>1</v>
      </c>
      <c r="H72" s="205">
        <f t="shared" si="7"/>
        <v>20</v>
      </c>
      <c r="I72" s="205">
        <f t="shared" si="7"/>
        <v>1</v>
      </c>
      <c r="J72" s="326">
        <f t="shared" si="7"/>
        <v>0</v>
      </c>
      <c r="K72" s="314" t="s">
        <v>240</v>
      </c>
    </row>
    <row r="73" spans="1:11" s="34" customFormat="1" ht="15">
      <c r="A73" s="40" t="s">
        <v>88</v>
      </c>
      <c r="B73" s="207">
        <v>162</v>
      </c>
      <c r="C73" s="207">
        <v>64</v>
      </c>
      <c r="D73" s="207">
        <v>44</v>
      </c>
      <c r="E73" s="207">
        <v>4</v>
      </c>
      <c r="F73" s="207">
        <v>9</v>
      </c>
      <c r="G73" s="207">
        <v>1</v>
      </c>
      <c r="H73" s="207">
        <v>4</v>
      </c>
      <c r="I73" s="321">
        <v>0</v>
      </c>
      <c r="J73" s="321">
        <v>0</v>
      </c>
      <c r="K73" s="309" t="s">
        <v>241</v>
      </c>
    </row>
    <row r="74" spans="1:11" s="34" customFormat="1" ht="15">
      <c r="A74" s="40" t="s">
        <v>89</v>
      </c>
      <c r="B74" s="207">
        <v>19</v>
      </c>
      <c r="C74" s="207">
        <v>6</v>
      </c>
      <c r="D74" s="207">
        <v>7</v>
      </c>
      <c r="E74" s="321">
        <v>0</v>
      </c>
      <c r="F74" s="207">
        <v>1</v>
      </c>
      <c r="G74" s="321">
        <v>0</v>
      </c>
      <c r="H74" s="321">
        <v>0</v>
      </c>
      <c r="I74" s="321">
        <v>0</v>
      </c>
      <c r="J74" s="321">
        <v>0</v>
      </c>
      <c r="K74" s="309" t="s">
        <v>242</v>
      </c>
    </row>
    <row r="75" spans="1:11" s="34" customFormat="1" ht="15">
      <c r="A75" s="40" t="s">
        <v>90</v>
      </c>
      <c r="B75" s="207">
        <v>175</v>
      </c>
      <c r="C75" s="207">
        <v>34</v>
      </c>
      <c r="D75" s="207">
        <v>18</v>
      </c>
      <c r="E75" s="321">
        <v>0</v>
      </c>
      <c r="F75" s="207">
        <v>70</v>
      </c>
      <c r="G75" s="321">
        <v>0</v>
      </c>
      <c r="H75" s="207">
        <v>16</v>
      </c>
      <c r="I75" s="321">
        <v>0</v>
      </c>
      <c r="J75" s="321">
        <v>0</v>
      </c>
      <c r="K75" s="311" t="s">
        <v>243</v>
      </c>
    </row>
    <row r="76" spans="1:11" s="34" customFormat="1" ht="15">
      <c r="A76" s="40" t="s">
        <v>147</v>
      </c>
      <c r="B76" s="207">
        <v>63</v>
      </c>
      <c r="C76" s="207">
        <v>16</v>
      </c>
      <c r="D76" s="207">
        <v>8</v>
      </c>
      <c r="E76" s="321">
        <v>0</v>
      </c>
      <c r="F76" s="207">
        <v>21</v>
      </c>
      <c r="G76" s="321">
        <v>0</v>
      </c>
      <c r="H76" s="321">
        <v>0</v>
      </c>
      <c r="I76" s="321">
        <v>0</v>
      </c>
      <c r="J76" s="321">
        <v>0</v>
      </c>
      <c r="K76" s="311" t="s">
        <v>244</v>
      </c>
    </row>
    <row r="77" spans="1:11" s="34" customFormat="1" ht="15">
      <c r="A77" s="40" t="s">
        <v>91</v>
      </c>
      <c r="B77" s="207">
        <v>69</v>
      </c>
      <c r="C77" s="321">
        <v>0</v>
      </c>
      <c r="D77" s="207">
        <v>12</v>
      </c>
      <c r="E77" s="207">
        <v>1</v>
      </c>
      <c r="F77" s="207">
        <v>38</v>
      </c>
      <c r="G77" s="321">
        <v>0</v>
      </c>
      <c r="H77" s="321">
        <v>0</v>
      </c>
      <c r="I77" s="207">
        <v>1</v>
      </c>
      <c r="J77" s="321">
        <v>0</v>
      </c>
      <c r="K77" s="311" t="s">
        <v>245</v>
      </c>
    </row>
    <row r="78" spans="1:11" s="36" customFormat="1" ht="14.25">
      <c r="A78" s="227" t="s">
        <v>340</v>
      </c>
      <c r="B78" s="205">
        <f>SUM(B79:B84)</f>
        <v>291</v>
      </c>
      <c r="C78" s="205">
        <f t="shared" ref="C78:J78" si="8">SUM(C79:C84)</f>
        <v>61</v>
      </c>
      <c r="D78" s="205">
        <f t="shared" si="8"/>
        <v>11</v>
      </c>
      <c r="E78" s="205">
        <f t="shared" si="8"/>
        <v>13</v>
      </c>
      <c r="F78" s="205">
        <f t="shared" si="8"/>
        <v>34</v>
      </c>
      <c r="G78" s="326">
        <f t="shared" si="8"/>
        <v>0</v>
      </c>
      <c r="H78" s="205">
        <f t="shared" si="8"/>
        <v>43</v>
      </c>
      <c r="I78" s="205">
        <f t="shared" si="8"/>
        <v>11</v>
      </c>
      <c r="J78" s="205">
        <f t="shared" si="8"/>
        <v>3</v>
      </c>
      <c r="K78" s="314" t="s">
        <v>246</v>
      </c>
    </row>
    <row r="79" spans="1:11" s="34" customFormat="1" ht="15">
      <c r="A79" s="40" t="s">
        <v>177</v>
      </c>
      <c r="B79" s="207">
        <v>172</v>
      </c>
      <c r="C79" s="207">
        <v>37</v>
      </c>
      <c r="D79" s="207">
        <v>2</v>
      </c>
      <c r="E79" s="207">
        <v>3</v>
      </c>
      <c r="F79" s="207">
        <v>4</v>
      </c>
      <c r="G79" s="321">
        <v>0</v>
      </c>
      <c r="H79" s="207">
        <v>41</v>
      </c>
      <c r="I79" s="207">
        <v>10</v>
      </c>
      <c r="J79" s="207">
        <v>3</v>
      </c>
      <c r="K79" s="311" t="s">
        <v>247</v>
      </c>
    </row>
    <row r="80" spans="1:11" s="34" customFormat="1" ht="15">
      <c r="A80" s="40" t="s">
        <v>170</v>
      </c>
      <c r="B80" s="207">
        <v>14</v>
      </c>
      <c r="C80" s="207">
        <v>6</v>
      </c>
      <c r="D80" s="207">
        <v>1</v>
      </c>
      <c r="E80" s="207">
        <v>3</v>
      </c>
      <c r="F80" s="207">
        <v>1</v>
      </c>
      <c r="G80" s="321">
        <v>0</v>
      </c>
      <c r="H80" s="207">
        <v>1</v>
      </c>
      <c r="I80" s="321">
        <v>0</v>
      </c>
      <c r="J80" s="321">
        <v>0</v>
      </c>
      <c r="K80" s="311" t="s">
        <v>248</v>
      </c>
    </row>
    <row r="81" spans="1:11" s="34" customFormat="1" ht="15">
      <c r="A81" s="40" t="s">
        <v>171</v>
      </c>
      <c r="B81" s="207">
        <v>16</v>
      </c>
      <c r="C81" s="207">
        <v>3</v>
      </c>
      <c r="D81" s="321">
        <v>0</v>
      </c>
      <c r="E81" s="321">
        <v>0</v>
      </c>
      <c r="F81" s="207">
        <v>1</v>
      </c>
      <c r="G81" s="321">
        <v>0</v>
      </c>
      <c r="H81" s="321">
        <v>0</v>
      </c>
      <c r="I81" s="207">
        <v>1</v>
      </c>
      <c r="J81" s="321">
        <v>0</v>
      </c>
      <c r="K81" s="311" t="s">
        <v>249</v>
      </c>
    </row>
    <row r="82" spans="1:11" s="34" customFormat="1" ht="15">
      <c r="A82" s="40" t="s">
        <v>172</v>
      </c>
      <c r="B82" s="207">
        <v>39</v>
      </c>
      <c r="C82" s="207">
        <v>8</v>
      </c>
      <c r="D82" s="207">
        <v>2</v>
      </c>
      <c r="E82" s="321">
        <v>0</v>
      </c>
      <c r="F82" s="207">
        <v>18</v>
      </c>
      <c r="G82" s="321">
        <v>0</v>
      </c>
      <c r="H82" s="321">
        <v>0</v>
      </c>
      <c r="I82" s="321">
        <v>0</v>
      </c>
      <c r="J82" s="321">
        <v>0</v>
      </c>
      <c r="K82" s="311" t="s">
        <v>250</v>
      </c>
    </row>
    <row r="83" spans="1:11" s="34" customFormat="1" ht="15">
      <c r="A83" s="40" t="s">
        <v>92</v>
      </c>
      <c r="B83" s="207">
        <v>29</v>
      </c>
      <c r="C83" s="207">
        <v>4</v>
      </c>
      <c r="D83" s="207">
        <v>4</v>
      </c>
      <c r="E83" s="207">
        <v>6</v>
      </c>
      <c r="F83" s="207">
        <v>8</v>
      </c>
      <c r="G83" s="321">
        <v>0</v>
      </c>
      <c r="H83" s="207">
        <v>1</v>
      </c>
      <c r="I83" s="321">
        <v>0</v>
      </c>
      <c r="J83" s="321">
        <v>0</v>
      </c>
      <c r="K83" s="311" t="s">
        <v>251</v>
      </c>
    </row>
    <row r="84" spans="1:11" s="34" customFormat="1" ht="15">
      <c r="A84" s="40" t="s">
        <v>93</v>
      </c>
      <c r="B84" s="207">
        <v>21</v>
      </c>
      <c r="C84" s="207">
        <v>3</v>
      </c>
      <c r="D84" s="207">
        <v>2</v>
      </c>
      <c r="E84" s="207">
        <v>1</v>
      </c>
      <c r="F84" s="207">
        <v>2</v>
      </c>
      <c r="G84" s="321">
        <v>0</v>
      </c>
      <c r="H84" s="321">
        <v>0</v>
      </c>
      <c r="I84" s="321">
        <v>0</v>
      </c>
      <c r="J84" s="321">
        <v>0</v>
      </c>
      <c r="K84" s="311" t="s">
        <v>252</v>
      </c>
    </row>
    <row r="85" spans="1:11" s="36" customFormat="1" ht="14.25">
      <c r="A85" s="227" t="s">
        <v>148</v>
      </c>
      <c r="B85" s="205">
        <f>SUM(B86:B89)</f>
        <v>63</v>
      </c>
      <c r="C85" s="205">
        <f t="shared" ref="C85:J85" si="9">SUM(C86:C89)</f>
        <v>16</v>
      </c>
      <c r="D85" s="205">
        <f t="shared" si="9"/>
        <v>3</v>
      </c>
      <c r="E85" s="205">
        <f t="shared" si="9"/>
        <v>3</v>
      </c>
      <c r="F85" s="205">
        <f t="shared" si="9"/>
        <v>9</v>
      </c>
      <c r="G85" s="326">
        <f t="shared" si="9"/>
        <v>0</v>
      </c>
      <c r="H85" s="205">
        <f t="shared" si="9"/>
        <v>3</v>
      </c>
      <c r="I85" s="205">
        <f t="shared" si="9"/>
        <v>3</v>
      </c>
      <c r="J85" s="326">
        <f t="shared" si="9"/>
        <v>0</v>
      </c>
      <c r="K85" s="314" t="s">
        <v>253</v>
      </c>
    </row>
    <row r="86" spans="1:11" s="34" customFormat="1" ht="15">
      <c r="A86" s="40" t="s">
        <v>94</v>
      </c>
      <c r="B86" s="207">
        <v>1</v>
      </c>
      <c r="C86" s="321">
        <v>0</v>
      </c>
      <c r="D86" s="321">
        <v>0</v>
      </c>
      <c r="E86" s="321">
        <v>0</v>
      </c>
      <c r="F86" s="321">
        <v>0</v>
      </c>
      <c r="G86" s="321">
        <v>0</v>
      </c>
      <c r="H86" s="321">
        <v>0</v>
      </c>
      <c r="I86" s="321">
        <v>0</v>
      </c>
      <c r="J86" s="321">
        <v>0</v>
      </c>
      <c r="K86" s="311" t="s">
        <v>254</v>
      </c>
    </row>
    <row r="87" spans="1:11" s="34" customFormat="1" ht="15">
      <c r="A87" s="40" t="s">
        <v>95</v>
      </c>
      <c r="B87" s="207">
        <v>35</v>
      </c>
      <c r="C87" s="207">
        <v>13</v>
      </c>
      <c r="D87" s="207">
        <v>1</v>
      </c>
      <c r="E87" s="207">
        <v>3</v>
      </c>
      <c r="F87" s="207">
        <v>4</v>
      </c>
      <c r="G87" s="321">
        <v>0</v>
      </c>
      <c r="H87" s="207">
        <v>1</v>
      </c>
      <c r="I87" s="207">
        <v>3</v>
      </c>
      <c r="J87" s="321">
        <v>0</v>
      </c>
      <c r="K87" s="311" t="s">
        <v>255</v>
      </c>
    </row>
    <row r="88" spans="1:11" s="34" customFormat="1" ht="15">
      <c r="A88" s="40" t="s">
        <v>149</v>
      </c>
      <c r="B88" s="207">
        <v>12</v>
      </c>
      <c r="C88" s="207">
        <v>3</v>
      </c>
      <c r="D88" s="207">
        <v>1</v>
      </c>
      <c r="E88" s="321">
        <v>0</v>
      </c>
      <c r="F88" s="207">
        <v>3</v>
      </c>
      <c r="G88" s="321">
        <v>0</v>
      </c>
      <c r="H88" s="321">
        <v>0</v>
      </c>
      <c r="I88" s="321">
        <v>0</v>
      </c>
      <c r="J88" s="321">
        <v>0</v>
      </c>
      <c r="K88" s="311" t="s">
        <v>349</v>
      </c>
    </row>
    <row r="89" spans="1:11" s="34" customFormat="1" ht="15">
      <c r="A89" s="40" t="s">
        <v>96</v>
      </c>
      <c r="B89" s="207">
        <v>15</v>
      </c>
      <c r="C89" s="321">
        <v>0</v>
      </c>
      <c r="D89" s="207">
        <v>1</v>
      </c>
      <c r="E89" s="321">
        <v>0</v>
      </c>
      <c r="F89" s="207">
        <v>2</v>
      </c>
      <c r="G89" s="321">
        <v>0</v>
      </c>
      <c r="H89" s="207">
        <v>2</v>
      </c>
      <c r="I89" s="321">
        <v>0</v>
      </c>
      <c r="J89" s="321">
        <v>0</v>
      </c>
      <c r="K89" s="311" t="s">
        <v>256</v>
      </c>
    </row>
    <row r="90" spans="1:11" s="36" customFormat="1" ht="14.25">
      <c r="A90" s="227" t="s">
        <v>150</v>
      </c>
      <c r="B90" s="205">
        <f>SUM(B91:B94)</f>
        <v>56</v>
      </c>
      <c r="C90" s="326">
        <f t="shared" ref="C90:J90" si="10">SUM(C91:C94)</f>
        <v>0</v>
      </c>
      <c r="D90" s="205">
        <f t="shared" si="10"/>
        <v>1</v>
      </c>
      <c r="E90" s="205">
        <f t="shared" si="10"/>
        <v>1</v>
      </c>
      <c r="F90" s="205">
        <f t="shared" si="10"/>
        <v>1</v>
      </c>
      <c r="G90" s="326">
        <f t="shared" si="10"/>
        <v>0</v>
      </c>
      <c r="H90" s="205">
        <f t="shared" si="10"/>
        <v>8</v>
      </c>
      <c r="I90" s="205">
        <f t="shared" si="10"/>
        <v>1</v>
      </c>
      <c r="J90" s="326">
        <f t="shared" si="10"/>
        <v>0</v>
      </c>
      <c r="K90" s="314" t="s">
        <v>257</v>
      </c>
    </row>
    <row r="91" spans="1:11" s="34" customFormat="1" ht="15">
      <c r="A91" s="40" t="s">
        <v>97</v>
      </c>
      <c r="B91" s="207">
        <v>6</v>
      </c>
      <c r="C91" s="321">
        <v>0</v>
      </c>
      <c r="D91" s="321">
        <v>0</v>
      </c>
      <c r="E91" s="321">
        <v>0</v>
      </c>
      <c r="F91" s="321">
        <v>0</v>
      </c>
      <c r="G91" s="321">
        <v>0</v>
      </c>
      <c r="H91" s="321">
        <v>0</v>
      </c>
      <c r="I91" s="207">
        <v>1</v>
      </c>
      <c r="J91" s="321">
        <v>0</v>
      </c>
      <c r="K91" s="315" t="s">
        <v>258</v>
      </c>
    </row>
    <row r="92" spans="1:11" ht="15">
      <c r="A92" s="308" t="s">
        <v>98</v>
      </c>
      <c r="B92" s="207" t="s">
        <v>319</v>
      </c>
      <c r="C92" s="321">
        <v>0</v>
      </c>
      <c r="D92" s="321">
        <v>0</v>
      </c>
      <c r="E92" s="321">
        <v>0</v>
      </c>
      <c r="F92" s="321">
        <v>0</v>
      </c>
      <c r="G92" s="321">
        <v>0</v>
      </c>
      <c r="H92" s="321">
        <v>0</v>
      </c>
      <c r="I92" s="321">
        <v>0</v>
      </c>
      <c r="J92" s="321">
        <v>0</v>
      </c>
      <c r="K92" s="315" t="s">
        <v>259</v>
      </c>
    </row>
    <row r="93" spans="1:11" s="34" customFormat="1" ht="15">
      <c r="A93" s="40" t="s">
        <v>99</v>
      </c>
      <c r="B93" s="207">
        <v>38</v>
      </c>
      <c r="C93" s="321">
        <v>0</v>
      </c>
      <c r="D93" s="321">
        <v>0</v>
      </c>
      <c r="E93" s="321">
        <v>0</v>
      </c>
      <c r="F93" s="321">
        <v>0</v>
      </c>
      <c r="G93" s="321">
        <v>0</v>
      </c>
      <c r="H93" s="207">
        <v>5</v>
      </c>
      <c r="I93" s="321">
        <v>0</v>
      </c>
      <c r="J93" s="321">
        <v>0</v>
      </c>
      <c r="K93" s="312" t="s">
        <v>260</v>
      </c>
    </row>
    <row r="94" spans="1:11" s="34" customFormat="1" ht="15">
      <c r="A94" s="40" t="s">
        <v>151</v>
      </c>
      <c r="B94" s="207">
        <v>12</v>
      </c>
      <c r="C94" s="321">
        <v>0</v>
      </c>
      <c r="D94" s="207">
        <v>1</v>
      </c>
      <c r="E94" s="207">
        <v>1</v>
      </c>
      <c r="F94" s="207">
        <v>1</v>
      </c>
      <c r="G94" s="321">
        <v>0</v>
      </c>
      <c r="H94" s="207">
        <v>3</v>
      </c>
      <c r="I94" s="321">
        <v>0</v>
      </c>
      <c r="J94" s="321">
        <v>0</v>
      </c>
      <c r="K94" s="312" t="s">
        <v>261</v>
      </c>
    </row>
    <row r="95" spans="1:11" s="36" customFormat="1" ht="14.25">
      <c r="A95" s="227" t="s">
        <v>152</v>
      </c>
      <c r="B95" s="205">
        <f>SUM(B96:B97)</f>
        <v>55</v>
      </c>
      <c r="C95" s="326">
        <f t="shared" ref="C95:J95" si="11">SUM(C96:C97)</f>
        <v>0</v>
      </c>
      <c r="D95" s="326">
        <f t="shared" si="11"/>
        <v>0</v>
      </c>
      <c r="E95" s="326">
        <f t="shared" si="11"/>
        <v>0</v>
      </c>
      <c r="F95" s="205">
        <f t="shared" si="11"/>
        <v>7</v>
      </c>
      <c r="G95" s="326">
        <f t="shared" si="11"/>
        <v>0</v>
      </c>
      <c r="H95" s="205">
        <f t="shared" si="11"/>
        <v>4</v>
      </c>
      <c r="I95" s="205">
        <f t="shared" si="11"/>
        <v>15</v>
      </c>
      <c r="J95" s="326">
        <f t="shared" si="11"/>
        <v>0</v>
      </c>
      <c r="K95" s="314" t="s">
        <v>262</v>
      </c>
    </row>
    <row r="96" spans="1:11" s="34" customFormat="1" ht="15">
      <c r="A96" s="324" t="s">
        <v>331</v>
      </c>
      <c r="B96" s="207">
        <v>1</v>
      </c>
      <c r="C96" s="321">
        <v>0</v>
      </c>
      <c r="D96" s="321">
        <v>0</v>
      </c>
      <c r="E96" s="321">
        <v>0</v>
      </c>
      <c r="F96" s="321">
        <v>0</v>
      </c>
      <c r="G96" s="321">
        <v>0</v>
      </c>
      <c r="H96" s="321">
        <v>0</v>
      </c>
      <c r="I96" s="321">
        <v>0</v>
      </c>
      <c r="J96" s="321">
        <v>0</v>
      </c>
      <c r="K96" s="324" t="s">
        <v>341</v>
      </c>
    </row>
    <row r="97" spans="1:11" s="34" customFormat="1" ht="15">
      <c r="A97" s="40" t="s">
        <v>100</v>
      </c>
      <c r="B97" s="207">
        <v>54</v>
      </c>
      <c r="C97" s="321">
        <v>0</v>
      </c>
      <c r="D97" s="321">
        <v>0</v>
      </c>
      <c r="E97" s="321">
        <v>0</v>
      </c>
      <c r="F97" s="207">
        <v>7</v>
      </c>
      <c r="G97" s="321">
        <v>0</v>
      </c>
      <c r="H97" s="207">
        <v>4</v>
      </c>
      <c r="I97" s="207">
        <v>15</v>
      </c>
      <c r="J97" s="321">
        <v>0</v>
      </c>
      <c r="K97" s="311" t="s">
        <v>263</v>
      </c>
    </row>
    <row r="98" spans="1:11" ht="12.75">
      <c r="A98" s="40"/>
      <c r="B98" s="118"/>
      <c r="C98" s="118"/>
      <c r="D98" s="118"/>
      <c r="E98" s="118"/>
      <c r="F98" s="118"/>
      <c r="G98" s="118"/>
      <c r="H98" s="118"/>
      <c r="I98" s="118"/>
      <c r="J98" s="302"/>
      <c r="K98" s="40"/>
    </row>
    <row r="99" spans="1:11" s="36" customFormat="1" ht="14.25">
      <c r="A99" s="305" t="s">
        <v>162</v>
      </c>
      <c r="B99" s="327">
        <f>B13+B22+B31+B41+B48+B54+B63+B72+B78+B85+B90+B95</f>
        <v>4796</v>
      </c>
      <c r="C99" s="327">
        <f t="shared" ref="C99:J99" si="12">C13+C22+C31+C41+C48+C54+C63+C72+C78+C85+C90+C95</f>
        <v>532</v>
      </c>
      <c r="D99" s="327">
        <f t="shared" si="12"/>
        <v>147</v>
      </c>
      <c r="E99" s="327">
        <f t="shared" si="12"/>
        <v>39</v>
      </c>
      <c r="F99" s="327">
        <f t="shared" si="12"/>
        <v>2426</v>
      </c>
      <c r="G99" s="327">
        <f t="shared" si="12"/>
        <v>80</v>
      </c>
      <c r="H99" s="327">
        <f t="shared" si="12"/>
        <v>290</v>
      </c>
      <c r="I99" s="327">
        <f t="shared" si="12"/>
        <v>53</v>
      </c>
      <c r="J99" s="327">
        <f t="shared" si="12"/>
        <v>28</v>
      </c>
      <c r="K99" s="325" t="s">
        <v>264</v>
      </c>
    </row>
    <row r="100" spans="1:11">
      <c r="A100" s="58"/>
      <c r="J100" s="58"/>
    </row>
    <row r="101" spans="1:11" ht="12.75">
      <c r="A101" s="58"/>
      <c r="D101" s="62"/>
      <c r="E101" s="62"/>
      <c r="F101" s="63"/>
      <c r="G101" s="63"/>
      <c r="H101" s="63"/>
      <c r="I101" s="64"/>
      <c r="J101" s="64"/>
    </row>
    <row r="102" spans="1:11" ht="12.75">
      <c r="A102" s="61" t="s">
        <v>401</v>
      </c>
      <c r="B102" s="142"/>
      <c r="C102" s="142"/>
      <c r="D102" s="142"/>
      <c r="E102" s="142"/>
      <c r="F102" s="143"/>
      <c r="G102" s="142"/>
      <c r="H102" s="144"/>
      <c r="I102" s="144"/>
      <c r="J102" s="144"/>
      <c r="K102" s="140" t="s">
        <v>366</v>
      </c>
    </row>
    <row r="103" spans="1:11" ht="12.75">
      <c r="A103" s="142" t="s">
        <v>306</v>
      </c>
      <c r="B103" s="142"/>
      <c r="C103" s="142"/>
      <c r="D103" s="142"/>
      <c r="E103" s="142"/>
      <c r="F103" s="143"/>
      <c r="G103" s="142"/>
      <c r="H103" s="139"/>
      <c r="I103" s="139"/>
      <c r="J103" s="139"/>
      <c r="K103" s="140" t="s">
        <v>367</v>
      </c>
    </row>
    <row r="104" spans="1:11" ht="12.75">
      <c r="A104" s="89" t="s">
        <v>395</v>
      </c>
      <c r="B104" s="88"/>
      <c r="C104" s="88"/>
      <c r="D104" s="88"/>
      <c r="E104" s="88"/>
      <c r="F104" s="88"/>
      <c r="G104" s="40"/>
      <c r="H104" s="138"/>
      <c r="I104" s="138"/>
      <c r="J104" s="138"/>
      <c r="K104" s="40" t="s">
        <v>393</v>
      </c>
    </row>
    <row r="105" spans="1:11" s="58" customFormat="1" ht="12.75">
      <c r="A105" s="86" t="s">
        <v>402</v>
      </c>
      <c r="K105" s="88" t="s">
        <v>403</v>
      </c>
    </row>
    <row r="106" spans="1:11" s="58" customFormat="1" ht="12.75">
      <c r="B106" s="87"/>
      <c r="C106" s="87"/>
      <c r="D106" s="23"/>
      <c r="E106" s="181"/>
    </row>
    <row r="107" spans="1:11" s="58" customFormat="1"/>
    <row r="108" spans="1:11" s="58" customFormat="1"/>
    <row r="109" spans="1:11" s="58" customFormat="1"/>
    <row r="110" spans="1:11">
      <c r="A110" s="58"/>
      <c r="J110" s="58"/>
    </row>
    <row r="111" spans="1:11">
      <c r="A111" s="58"/>
      <c r="J111" s="58"/>
    </row>
    <row r="112" spans="1:11">
      <c r="A112" s="58"/>
      <c r="J112" s="58"/>
    </row>
    <row r="113" spans="1:10">
      <c r="A113" s="58"/>
      <c r="J113" s="58"/>
    </row>
    <row r="114" spans="1:10">
      <c r="A114" s="58"/>
      <c r="J114" s="58"/>
    </row>
    <row r="115" spans="1:10">
      <c r="A115" s="58"/>
      <c r="J115" s="58"/>
    </row>
    <row r="116" spans="1:10">
      <c r="A116" s="58"/>
      <c r="J116" s="58"/>
    </row>
    <row r="117" spans="1:10">
      <c r="A117" s="58"/>
      <c r="J117" s="58"/>
    </row>
    <row r="118" spans="1:10">
      <c r="A118" s="58"/>
      <c r="J118" s="58"/>
    </row>
    <row r="119" spans="1:10">
      <c r="A119" s="58"/>
      <c r="J119" s="58"/>
    </row>
    <row r="120" spans="1:10">
      <c r="J120" s="58"/>
    </row>
    <row r="121" spans="1:10">
      <c r="J121" s="58"/>
    </row>
    <row r="122" spans="1:10">
      <c r="J122" s="58"/>
    </row>
    <row r="123" spans="1:10">
      <c r="J123" s="58"/>
    </row>
    <row r="124" spans="1:10">
      <c r="J124" s="58"/>
    </row>
    <row r="125" spans="1:10">
      <c r="J125" s="58"/>
    </row>
    <row r="126" spans="1:10">
      <c r="J126" s="58"/>
    </row>
    <row r="127" spans="1:10">
      <c r="J127" s="58"/>
    </row>
    <row r="128" spans="1:10">
      <c r="J128" s="58"/>
    </row>
    <row r="129" spans="10:10">
      <c r="J129" s="58"/>
    </row>
    <row r="130" spans="10:10">
      <c r="J130" s="58"/>
    </row>
    <row r="131" spans="10:10">
      <c r="J131" s="58"/>
    </row>
    <row r="132" spans="10:10">
      <c r="J132" s="58"/>
    </row>
    <row r="133" spans="10:10">
      <c r="J133" s="58"/>
    </row>
    <row r="134" spans="10:10">
      <c r="J134" s="58"/>
    </row>
    <row r="135" spans="10:10">
      <c r="J135" s="58"/>
    </row>
    <row r="136" spans="10:10">
      <c r="J136" s="58"/>
    </row>
    <row r="137" spans="10:10">
      <c r="J137" s="58"/>
    </row>
    <row r="138" spans="10:10">
      <c r="J138" s="58"/>
    </row>
    <row r="139" spans="10:10">
      <c r="J139" s="58"/>
    </row>
    <row r="140" spans="10:10">
      <c r="J140" s="58"/>
    </row>
    <row r="141" spans="10:10">
      <c r="J141" s="58"/>
    </row>
    <row r="142" spans="10:10">
      <c r="J142" s="58"/>
    </row>
    <row r="143" spans="10:10">
      <c r="J143" s="58"/>
    </row>
    <row r="144" spans="10:10">
      <c r="J144" s="58"/>
    </row>
    <row r="145" spans="2:11">
      <c r="J145" s="58"/>
    </row>
    <row r="146" spans="2:11">
      <c r="J146" s="58"/>
    </row>
    <row r="147" spans="2:11">
      <c r="J147" s="58"/>
    </row>
    <row r="148" spans="2:11">
      <c r="J148" s="58"/>
    </row>
    <row r="149" spans="2:11">
      <c r="J149" s="58"/>
    </row>
    <row r="150" spans="2:11">
      <c r="J150" s="58"/>
    </row>
    <row r="151" spans="2:11">
      <c r="J151" s="58"/>
    </row>
    <row r="152" spans="2:11">
      <c r="J152" s="58"/>
    </row>
    <row r="153" spans="2:11" s="34" customFormat="1" ht="12.75">
      <c r="B153" s="41"/>
      <c r="C153" s="41"/>
      <c r="D153" s="41"/>
      <c r="E153" s="41"/>
      <c r="F153" s="41"/>
      <c r="G153" s="41"/>
      <c r="H153" s="41"/>
      <c r="I153" s="41"/>
      <c r="J153" s="41"/>
      <c r="K153" s="41"/>
    </row>
    <row r="154" spans="2:11" s="34" customFormat="1" ht="12.75">
      <c r="B154" s="41"/>
      <c r="C154" s="41"/>
      <c r="D154" s="41"/>
      <c r="E154" s="41"/>
      <c r="F154" s="41"/>
      <c r="G154" s="41"/>
      <c r="H154" s="41"/>
      <c r="I154" s="41"/>
      <c r="J154" s="41"/>
      <c r="K154" s="41"/>
    </row>
    <row r="155" spans="2:11" s="34" customFormat="1" ht="12.75">
      <c r="B155" s="41"/>
      <c r="C155" s="41"/>
      <c r="D155" s="111"/>
      <c r="E155" s="111"/>
      <c r="F155" s="111"/>
      <c r="G155" s="111"/>
      <c r="H155" s="111"/>
      <c r="I155" s="111"/>
      <c r="J155" s="111"/>
      <c r="K155" s="41"/>
    </row>
    <row r="156" spans="2:11" s="34" customFormat="1" ht="12.75">
      <c r="B156" s="41"/>
      <c r="C156" s="41"/>
      <c r="D156" s="41"/>
      <c r="E156" s="41"/>
      <c r="F156" s="41"/>
      <c r="G156" s="41"/>
      <c r="H156" s="41"/>
      <c r="I156" s="41"/>
      <c r="J156" s="41"/>
      <c r="K156" s="41"/>
    </row>
    <row r="157" spans="2:11" s="34" customFormat="1" ht="12.75">
      <c r="B157" s="41"/>
      <c r="C157" s="41"/>
      <c r="D157" s="41"/>
      <c r="E157" s="41"/>
      <c r="F157" s="41"/>
      <c r="G157" s="41"/>
      <c r="H157" s="41"/>
      <c r="I157" s="41"/>
      <c r="J157" s="41"/>
      <c r="K157" s="41"/>
    </row>
    <row r="158" spans="2:11" s="34" customFormat="1" ht="12.75">
      <c r="B158" s="41"/>
      <c r="C158" s="41"/>
      <c r="D158" s="41"/>
      <c r="E158" s="41"/>
      <c r="F158" s="41"/>
      <c r="G158" s="41"/>
      <c r="H158" s="41"/>
      <c r="I158" s="41"/>
      <c r="J158" s="41"/>
      <c r="K158" s="41"/>
    </row>
    <row r="159" spans="2:11" s="34" customFormat="1" ht="12.75">
      <c r="B159" s="41"/>
      <c r="C159" s="41"/>
      <c r="D159" s="41"/>
      <c r="E159" s="41"/>
      <c r="F159" s="41"/>
      <c r="G159" s="41"/>
      <c r="H159" s="41"/>
      <c r="I159" s="41"/>
      <c r="J159" s="41"/>
      <c r="K159" s="41"/>
    </row>
    <row r="160" spans="2:11" s="34" customFormat="1" ht="12.75">
      <c r="B160" s="41"/>
      <c r="C160" s="41"/>
      <c r="D160" s="41"/>
      <c r="E160" s="41"/>
      <c r="F160" s="41"/>
      <c r="G160" s="41"/>
      <c r="H160" s="41"/>
      <c r="I160" s="41"/>
      <c r="J160" s="41"/>
      <c r="K160" s="41"/>
    </row>
    <row r="161" spans="2:11" s="34" customFormat="1" ht="12.75">
      <c r="B161" s="41"/>
      <c r="C161" s="41"/>
      <c r="D161" s="41"/>
      <c r="E161" s="41"/>
      <c r="F161" s="41"/>
      <c r="G161" s="41"/>
      <c r="H161" s="41"/>
      <c r="I161" s="41"/>
      <c r="J161" s="41"/>
      <c r="K161" s="41"/>
    </row>
    <row r="162" spans="2:11" s="34" customFormat="1" ht="12.75">
      <c r="B162" s="41"/>
      <c r="C162" s="41"/>
      <c r="D162" s="41"/>
      <c r="E162" s="41"/>
      <c r="F162" s="41"/>
      <c r="G162" s="41"/>
      <c r="H162" s="41"/>
      <c r="I162" s="41"/>
      <c r="J162" s="41"/>
      <c r="K162" s="41"/>
    </row>
    <row r="163" spans="2:11" s="34" customFormat="1" ht="12.75">
      <c r="B163" s="41"/>
      <c r="C163" s="41"/>
      <c r="D163" s="41"/>
      <c r="E163" s="41"/>
      <c r="F163" s="41"/>
      <c r="G163" s="41"/>
      <c r="H163" s="41"/>
      <c r="I163" s="41"/>
      <c r="J163" s="41"/>
      <c r="K163" s="41"/>
    </row>
    <row r="164" spans="2:11" s="34" customFormat="1" ht="12.75">
      <c r="B164" s="41"/>
      <c r="C164" s="41"/>
      <c r="D164" s="41"/>
      <c r="E164" s="41"/>
      <c r="F164" s="41"/>
      <c r="G164" s="41"/>
      <c r="H164" s="41"/>
      <c r="I164" s="41"/>
      <c r="J164" s="41"/>
      <c r="K164" s="41"/>
    </row>
    <row r="165" spans="2:11" s="34" customFormat="1" ht="12.75">
      <c r="B165" s="41"/>
      <c r="C165" s="41"/>
      <c r="D165" s="41"/>
      <c r="E165" s="41"/>
      <c r="F165" s="41"/>
      <c r="G165" s="41"/>
      <c r="H165" s="41"/>
      <c r="I165" s="41"/>
      <c r="J165" s="41"/>
      <c r="K165" s="41"/>
    </row>
    <row r="166" spans="2:11" s="34" customFormat="1" ht="12.75">
      <c r="B166" s="41"/>
      <c r="C166" s="41"/>
      <c r="D166" s="41"/>
      <c r="E166" s="41"/>
      <c r="F166" s="41"/>
      <c r="G166" s="41"/>
      <c r="H166" s="41"/>
      <c r="I166" s="41"/>
      <c r="J166" s="41"/>
      <c r="K166" s="41"/>
    </row>
    <row r="167" spans="2:11" s="34" customFormat="1" ht="12.75">
      <c r="B167" s="41"/>
      <c r="C167" s="41"/>
      <c r="D167" s="41"/>
      <c r="E167" s="41"/>
      <c r="F167" s="41"/>
      <c r="G167" s="41"/>
      <c r="H167" s="41"/>
      <c r="I167" s="41"/>
      <c r="J167" s="41"/>
      <c r="K167" s="41"/>
    </row>
    <row r="168" spans="2:11" s="34" customFormat="1" ht="12.75">
      <c r="B168" s="41"/>
      <c r="C168" s="41"/>
      <c r="D168" s="41"/>
      <c r="E168" s="41"/>
      <c r="F168" s="41"/>
      <c r="G168" s="41"/>
      <c r="H168" s="41"/>
      <c r="I168" s="41"/>
      <c r="J168" s="41"/>
      <c r="K168" s="41"/>
    </row>
    <row r="169" spans="2:11" s="34" customFormat="1" ht="12.75">
      <c r="B169" s="41"/>
      <c r="C169" s="41"/>
      <c r="D169" s="41"/>
      <c r="E169" s="41"/>
      <c r="F169" s="41"/>
      <c r="G169" s="41"/>
      <c r="H169" s="41"/>
      <c r="I169" s="41"/>
      <c r="J169" s="41"/>
      <c r="K169" s="41"/>
    </row>
    <row r="170" spans="2:11" s="34" customFormat="1" ht="12.75">
      <c r="B170" s="41"/>
      <c r="C170" s="41"/>
      <c r="D170" s="41"/>
      <c r="E170" s="41"/>
      <c r="F170" s="41"/>
      <c r="G170" s="41"/>
      <c r="H170" s="41"/>
      <c r="I170" s="41"/>
      <c r="J170" s="41"/>
      <c r="K170" s="41"/>
    </row>
    <row r="171" spans="2:11" s="34" customFormat="1" ht="12.75">
      <c r="B171" s="41"/>
      <c r="C171" s="41"/>
      <c r="D171" s="41"/>
      <c r="E171" s="41"/>
      <c r="F171" s="41"/>
      <c r="G171" s="41"/>
      <c r="H171" s="41"/>
      <c r="I171" s="41"/>
      <c r="J171" s="41"/>
      <c r="K171" s="41"/>
    </row>
    <row r="172" spans="2:11" s="34" customFormat="1" ht="12.75">
      <c r="B172" s="41"/>
      <c r="C172" s="41"/>
      <c r="D172" s="41"/>
      <c r="E172" s="41"/>
      <c r="F172" s="41"/>
      <c r="G172" s="41"/>
      <c r="H172" s="41"/>
      <c r="I172" s="41"/>
      <c r="J172" s="41"/>
      <c r="K172" s="41"/>
    </row>
    <row r="173" spans="2:11" s="34" customFormat="1" ht="12.75">
      <c r="B173" s="41"/>
      <c r="C173" s="41"/>
      <c r="D173" s="41"/>
      <c r="E173" s="41"/>
      <c r="F173" s="41"/>
      <c r="G173" s="41"/>
      <c r="H173" s="41"/>
      <c r="I173" s="41"/>
      <c r="J173" s="41"/>
      <c r="K173" s="41"/>
    </row>
    <row r="174" spans="2:11" s="34" customFormat="1" ht="12.75">
      <c r="B174" s="41"/>
      <c r="C174" s="41"/>
      <c r="D174" s="41"/>
      <c r="E174" s="41"/>
      <c r="F174" s="41"/>
      <c r="G174" s="41"/>
      <c r="H174" s="41"/>
      <c r="I174" s="41"/>
      <c r="J174" s="41"/>
      <c r="K174" s="41"/>
    </row>
    <row r="175" spans="2:11" s="34" customFormat="1" ht="12.75">
      <c r="B175" s="41"/>
      <c r="C175" s="41"/>
      <c r="D175" s="41"/>
      <c r="E175" s="41"/>
      <c r="F175" s="41"/>
      <c r="G175" s="41"/>
      <c r="H175" s="41"/>
      <c r="I175" s="41"/>
      <c r="J175" s="41"/>
      <c r="K175" s="41"/>
    </row>
    <row r="176" spans="2:11" s="34" customFormat="1" ht="12.75">
      <c r="B176" s="41"/>
      <c r="C176" s="41"/>
      <c r="D176" s="41"/>
      <c r="E176" s="41"/>
      <c r="F176" s="41"/>
      <c r="G176" s="41"/>
      <c r="H176" s="41"/>
      <c r="I176" s="41"/>
      <c r="J176" s="41"/>
      <c r="K176" s="41"/>
    </row>
    <row r="177" spans="2:11" s="34" customFormat="1" ht="12.75">
      <c r="B177" s="41"/>
      <c r="C177" s="41"/>
      <c r="D177" s="41"/>
      <c r="E177" s="41"/>
      <c r="F177" s="41"/>
      <c r="G177" s="41"/>
      <c r="H177" s="41"/>
      <c r="I177" s="41"/>
      <c r="J177" s="41"/>
      <c r="K177" s="41"/>
    </row>
    <row r="178" spans="2:11" s="34" customFormat="1" ht="12.75">
      <c r="B178" s="41"/>
      <c r="C178" s="41"/>
      <c r="D178" s="41"/>
      <c r="E178" s="41"/>
      <c r="F178" s="41"/>
      <c r="G178" s="41"/>
      <c r="H178" s="41"/>
      <c r="I178" s="41"/>
      <c r="J178" s="41"/>
      <c r="K178" s="41"/>
    </row>
    <row r="179" spans="2:11" s="34" customFormat="1" ht="12.75">
      <c r="B179" s="41"/>
      <c r="C179" s="41"/>
      <c r="D179" s="41"/>
      <c r="E179" s="41"/>
      <c r="F179" s="41"/>
      <c r="G179" s="41"/>
      <c r="H179" s="41"/>
      <c r="I179" s="41"/>
      <c r="J179" s="41"/>
      <c r="K179" s="41"/>
    </row>
    <row r="180" spans="2:11" s="34" customFormat="1" ht="12.75">
      <c r="B180" s="41"/>
      <c r="C180" s="41"/>
      <c r="D180" s="41"/>
      <c r="E180" s="41"/>
      <c r="F180" s="41"/>
      <c r="G180" s="41"/>
      <c r="H180" s="41"/>
      <c r="I180" s="41"/>
      <c r="J180" s="41"/>
      <c r="K180" s="41"/>
    </row>
    <row r="181" spans="2:11" s="34" customFormat="1" ht="12.75">
      <c r="B181" s="41"/>
      <c r="C181" s="41"/>
      <c r="D181" s="41"/>
      <c r="E181" s="41"/>
      <c r="F181" s="41"/>
      <c r="G181" s="41"/>
      <c r="H181" s="41"/>
      <c r="I181" s="41"/>
      <c r="J181" s="41"/>
      <c r="K181" s="41"/>
    </row>
    <row r="182" spans="2:11" s="34" customFormat="1" ht="12.75">
      <c r="B182" s="41"/>
      <c r="C182" s="41"/>
      <c r="D182" s="41"/>
      <c r="E182" s="41"/>
      <c r="F182" s="41"/>
      <c r="G182" s="41"/>
      <c r="H182" s="41"/>
      <c r="I182" s="41"/>
      <c r="J182" s="41"/>
      <c r="K182" s="41"/>
    </row>
    <row r="183" spans="2:11" s="34" customFormat="1" ht="12.75">
      <c r="B183" s="41"/>
      <c r="C183" s="41"/>
      <c r="D183" s="41"/>
      <c r="E183" s="41"/>
      <c r="F183" s="41"/>
      <c r="G183" s="41"/>
      <c r="H183" s="41"/>
      <c r="I183" s="41"/>
      <c r="J183" s="41"/>
      <c r="K183" s="41"/>
    </row>
    <row r="184" spans="2:11" s="34" customFormat="1" ht="12.75">
      <c r="B184" s="41"/>
      <c r="C184" s="41"/>
      <c r="D184" s="41"/>
      <c r="E184" s="41"/>
      <c r="F184" s="41"/>
      <c r="G184" s="41"/>
      <c r="H184" s="41"/>
      <c r="I184" s="41"/>
      <c r="J184" s="41"/>
      <c r="K184" s="41"/>
    </row>
    <row r="185" spans="2:11" s="34" customFormat="1" ht="12.75">
      <c r="B185" s="41"/>
      <c r="C185" s="41"/>
      <c r="D185" s="41"/>
      <c r="E185" s="41"/>
      <c r="F185" s="41"/>
      <c r="G185" s="41"/>
      <c r="H185" s="41"/>
      <c r="I185" s="41"/>
      <c r="J185" s="41"/>
      <c r="K185" s="41"/>
    </row>
    <row r="186" spans="2:11" s="34" customFormat="1" ht="12.75">
      <c r="B186" s="41"/>
      <c r="C186" s="41"/>
      <c r="D186" s="41"/>
      <c r="E186" s="41"/>
      <c r="F186" s="41"/>
      <c r="G186" s="41"/>
      <c r="H186" s="41"/>
      <c r="I186" s="41"/>
      <c r="J186" s="41"/>
      <c r="K186" s="41"/>
    </row>
    <row r="187" spans="2:11" s="34" customFormat="1" ht="12.75">
      <c r="B187" s="41"/>
      <c r="C187" s="41"/>
      <c r="D187" s="41"/>
      <c r="E187" s="41"/>
      <c r="F187" s="41"/>
      <c r="G187" s="41"/>
      <c r="H187" s="41"/>
      <c r="I187" s="41"/>
      <c r="J187" s="41"/>
      <c r="K187" s="41"/>
    </row>
    <row r="188" spans="2:11" s="34" customFormat="1" ht="12.75">
      <c r="B188" s="41"/>
      <c r="C188" s="41"/>
      <c r="D188" s="41"/>
      <c r="E188" s="41"/>
      <c r="F188" s="41"/>
      <c r="G188" s="41"/>
      <c r="H188" s="41"/>
      <c r="I188" s="41"/>
      <c r="J188" s="183"/>
      <c r="K188" s="41"/>
    </row>
  </sheetData>
  <mergeCells count="1">
    <mergeCell ref="A4:I4"/>
  </mergeCells>
  <pageMargins left="0.7" right="0.7" top="0.75" bottom="0.75" header="0.3" footer="0.3"/>
  <pageSetup paperSize="9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4" tint="0.59999389629810485"/>
  </sheetPr>
  <dimension ref="A1:G166"/>
  <sheetViews>
    <sheetView topLeftCell="A73" workbookViewId="0">
      <selection activeCell="G98" sqref="A98:G100"/>
    </sheetView>
  </sheetViews>
  <sheetFormatPr baseColWidth="10" defaultRowHeight="12.75"/>
  <cols>
    <col min="1" max="1" width="24.5" style="61" customWidth="1"/>
    <col min="2" max="6" width="12.5" style="61" customWidth="1"/>
    <col min="7" max="7" width="14.5" style="61" customWidth="1"/>
  </cols>
  <sheetData>
    <row r="1" spans="1:7" s="2" customFormat="1" ht="24.75" customHeight="1">
      <c r="A1" s="47" t="s">
        <v>2</v>
      </c>
      <c r="B1" s="47"/>
      <c r="C1" s="47"/>
      <c r="D1" s="47"/>
      <c r="E1" s="48"/>
      <c r="F1" s="48"/>
      <c r="G1" s="50" t="s">
        <v>8</v>
      </c>
    </row>
    <row r="2" spans="1:7" s="2" customFormat="1" ht="18.75" customHeight="1">
      <c r="A2" s="20"/>
      <c r="B2" s="20"/>
      <c r="C2" s="20"/>
      <c r="D2" s="20"/>
      <c r="E2" s="48"/>
      <c r="F2" s="48"/>
      <c r="G2" s="51"/>
    </row>
    <row r="3" spans="1:7" s="17" customFormat="1" ht="20.25" customHeight="1">
      <c r="A3" s="65" t="s">
        <v>23</v>
      </c>
      <c r="B3" s="65"/>
      <c r="C3" s="65"/>
      <c r="D3" s="65"/>
      <c r="E3" s="66"/>
      <c r="F3" s="67"/>
      <c r="G3" s="68" t="s">
        <v>127</v>
      </c>
    </row>
    <row r="4" spans="1:7" s="2" customFormat="1" ht="20.25" customHeight="1">
      <c r="A4" s="69" t="s">
        <v>47</v>
      </c>
      <c r="B4" s="69"/>
      <c r="C4" s="69"/>
      <c r="D4" s="70"/>
      <c r="E4" s="20"/>
      <c r="F4" s="70"/>
      <c r="G4" s="74" t="s">
        <v>38</v>
      </c>
    </row>
    <row r="5" spans="1:7" s="2" customFormat="1" ht="12.75" customHeight="1">
      <c r="A5" s="72"/>
      <c r="B5" s="72"/>
      <c r="C5" s="72"/>
      <c r="D5" s="72"/>
      <c r="E5" s="72"/>
      <c r="F5" s="48"/>
      <c r="G5" s="48"/>
    </row>
    <row r="6" spans="1:7" s="1" customFormat="1" ht="16.5" customHeight="1">
      <c r="A6" s="121" t="s">
        <v>321</v>
      </c>
      <c r="B6" s="121"/>
      <c r="C6" s="121"/>
      <c r="D6" s="121"/>
      <c r="E6" s="121"/>
      <c r="F6" s="57"/>
      <c r="G6" s="56" t="s">
        <v>322</v>
      </c>
    </row>
    <row r="7" spans="1:7" s="34" customFormat="1">
      <c r="A7" s="122"/>
      <c r="B7" s="57" t="s">
        <v>296</v>
      </c>
      <c r="C7" s="57" t="s">
        <v>297</v>
      </c>
      <c r="D7" s="57" t="s">
        <v>298</v>
      </c>
      <c r="E7" s="56" t="s">
        <v>299</v>
      </c>
      <c r="F7" s="56" t="s">
        <v>300</v>
      </c>
      <c r="G7" s="123"/>
    </row>
    <row r="8" spans="1:7" s="34" customFormat="1">
      <c r="A8" s="117"/>
      <c r="B8" s="275" t="s">
        <v>160</v>
      </c>
      <c r="C8" s="275" t="s">
        <v>159</v>
      </c>
      <c r="D8" s="275" t="s">
        <v>158</v>
      </c>
      <c r="E8" s="275" t="s">
        <v>157</v>
      </c>
      <c r="F8" s="275" t="s">
        <v>156</v>
      </c>
      <c r="G8" s="61"/>
    </row>
    <row r="9" spans="1:7" s="34" customFormat="1">
      <c r="A9" s="61"/>
      <c r="B9" s="118"/>
      <c r="C9" s="118"/>
      <c r="D9" s="118"/>
      <c r="E9" s="118"/>
      <c r="F9" s="118"/>
      <c r="G9" s="61"/>
    </row>
    <row r="10" spans="1:7" s="34" customFormat="1" ht="14.25">
      <c r="A10" s="225" t="s">
        <v>128</v>
      </c>
      <c r="B10" s="327">
        <f>SUM(B11:B18)</f>
        <v>5143</v>
      </c>
      <c r="C10" s="327">
        <f>SUM(C11:C18)</f>
        <v>5868</v>
      </c>
      <c r="D10" s="327">
        <f>SUM(D11:D18)</f>
        <v>5136</v>
      </c>
      <c r="E10" s="327">
        <f>SUM(E11:E18)</f>
        <v>4254</v>
      </c>
      <c r="F10" s="327">
        <f>SUM(F11:F18)</f>
        <v>2285</v>
      </c>
      <c r="G10" s="307" t="s">
        <v>182</v>
      </c>
    </row>
    <row r="11" spans="1:7" s="34" customFormat="1" ht="15">
      <c r="A11" s="308" t="s">
        <v>55</v>
      </c>
      <c r="B11" s="321">
        <v>0</v>
      </c>
      <c r="C11" s="328">
        <v>856</v>
      </c>
      <c r="D11" s="328">
        <v>534</v>
      </c>
      <c r="E11" s="328">
        <v>270</v>
      </c>
      <c r="F11" s="328">
        <v>143</v>
      </c>
      <c r="G11" s="309" t="s">
        <v>183</v>
      </c>
    </row>
    <row r="12" spans="1:7" s="34" customFormat="1" ht="15">
      <c r="A12" s="308" t="s">
        <v>56</v>
      </c>
      <c r="B12" s="321">
        <v>0</v>
      </c>
      <c r="C12" s="328">
        <v>118</v>
      </c>
      <c r="D12" s="328">
        <v>220</v>
      </c>
      <c r="E12" s="328">
        <v>343</v>
      </c>
      <c r="F12" s="328">
        <v>417</v>
      </c>
      <c r="G12" s="309" t="s">
        <v>184</v>
      </c>
    </row>
    <row r="13" spans="1:7" s="34" customFormat="1" ht="15">
      <c r="A13" s="308" t="s">
        <v>173</v>
      </c>
      <c r="B13" s="321">
        <v>0</v>
      </c>
      <c r="C13" s="321">
        <v>0</v>
      </c>
      <c r="D13" s="328">
        <v>756</v>
      </c>
      <c r="E13" s="328">
        <v>150</v>
      </c>
      <c r="F13" s="321">
        <v>0</v>
      </c>
      <c r="G13" s="309" t="s">
        <v>185</v>
      </c>
    </row>
    <row r="14" spans="1:7" s="34" customFormat="1" ht="15">
      <c r="A14" s="308" t="s">
        <v>57</v>
      </c>
      <c r="B14" s="321">
        <v>0</v>
      </c>
      <c r="C14" s="328">
        <v>747</v>
      </c>
      <c r="D14" s="321">
        <v>0</v>
      </c>
      <c r="E14" s="328">
        <v>344</v>
      </c>
      <c r="F14" s="328">
        <v>184</v>
      </c>
      <c r="G14" s="309" t="s">
        <v>186</v>
      </c>
    </row>
    <row r="15" spans="1:7" s="34" customFormat="1" ht="15">
      <c r="A15" s="308" t="s">
        <v>130</v>
      </c>
      <c r="B15" s="328">
        <v>425</v>
      </c>
      <c r="C15" s="328">
        <v>766</v>
      </c>
      <c r="D15" s="328">
        <v>803</v>
      </c>
      <c r="E15" s="328">
        <v>318</v>
      </c>
      <c r="F15" s="328">
        <v>284</v>
      </c>
      <c r="G15" s="309" t="s">
        <v>187</v>
      </c>
    </row>
    <row r="16" spans="1:7" s="34" customFormat="1" ht="15">
      <c r="A16" s="308" t="s">
        <v>131</v>
      </c>
      <c r="B16" s="321">
        <v>0</v>
      </c>
      <c r="C16" s="321">
        <v>0</v>
      </c>
      <c r="D16" s="321">
        <v>0</v>
      </c>
      <c r="E16" s="328">
        <v>84</v>
      </c>
      <c r="F16" s="321">
        <v>0</v>
      </c>
      <c r="G16" s="309" t="s">
        <v>188</v>
      </c>
    </row>
    <row r="17" spans="1:7" s="34" customFormat="1" ht="15">
      <c r="A17" s="308" t="s">
        <v>174</v>
      </c>
      <c r="B17" s="321">
        <v>0</v>
      </c>
      <c r="C17" s="328">
        <v>575</v>
      </c>
      <c r="D17" s="328">
        <v>597</v>
      </c>
      <c r="E17" s="328">
        <v>273</v>
      </c>
      <c r="F17" s="328">
        <v>380</v>
      </c>
      <c r="G17" s="309" t="s">
        <v>189</v>
      </c>
    </row>
    <row r="18" spans="1:7" s="41" customFormat="1" ht="15">
      <c r="A18" s="308" t="s">
        <v>58</v>
      </c>
      <c r="B18" s="328">
        <v>4718</v>
      </c>
      <c r="C18" s="328">
        <v>2806</v>
      </c>
      <c r="D18" s="328">
        <v>2226</v>
      </c>
      <c r="E18" s="328">
        <v>2472</v>
      </c>
      <c r="F18" s="328">
        <v>877</v>
      </c>
      <c r="G18" s="309" t="s">
        <v>190</v>
      </c>
    </row>
    <row r="19" spans="1:7" s="34" customFormat="1" ht="14.25">
      <c r="A19" s="225" t="s">
        <v>132</v>
      </c>
      <c r="B19" s="327">
        <f>SUM(B20:B27)</f>
        <v>4084</v>
      </c>
      <c r="C19" s="327">
        <f>SUM(C20:C27)</f>
        <v>562</v>
      </c>
      <c r="D19" s="327">
        <f>SUM(D20:D27)</f>
        <v>2107</v>
      </c>
      <c r="E19" s="327">
        <f>SUM(E20:E27)</f>
        <v>913</v>
      </c>
      <c r="F19" s="327">
        <f>SUM(F20:F27)</f>
        <v>2039</v>
      </c>
      <c r="G19" s="310" t="s">
        <v>191</v>
      </c>
    </row>
    <row r="20" spans="1:7" s="34" customFormat="1" ht="15">
      <c r="A20" s="308" t="s">
        <v>167</v>
      </c>
      <c r="B20" s="328">
        <v>3918</v>
      </c>
      <c r="C20" s="321">
        <v>0</v>
      </c>
      <c r="D20" s="328">
        <v>380</v>
      </c>
      <c r="E20" s="328">
        <v>124</v>
      </c>
      <c r="F20" s="328">
        <v>115</v>
      </c>
      <c r="G20" s="311" t="s">
        <v>192</v>
      </c>
    </row>
    <row r="21" spans="1:7" s="34" customFormat="1" ht="15">
      <c r="A21" s="308" t="s">
        <v>133</v>
      </c>
      <c r="B21" s="321">
        <v>0</v>
      </c>
      <c r="C21" s="321">
        <v>0</v>
      </c>
      <c r="D21" s="321">
        <v>0</v>
      </c>
      <c r="E21" s="328">
        <v>16</v>
      </c>
      <c r="F21" s="321">
        <v>0</v>
      </c>
      <c r="G21" s="311" t="s">
        <v>193</v>
      </c>
    </row>
    <row r="22" spans="1:7" s="34" customFormat="1" ht="15">
      <c r="A22" s="308" t="s">
        <v>59</v>
      </c>
      <c r="B22" s="328">
        <v>166</v>
      </c>
      <c r="C22" s="328">
        <v>216</v>
      </c>
      <c r="D22" s="328">
        <v>688</v>
      </c>
      <c r="E22" s="328">
        <v>308</v>
      </c>
      <c r="F22" s="328">
        <v>1515</v>
      </c>
      <c r="G22" s="311" t="s">
        <v>195</v>
      </c>
    </row>
    <row r="23" spans="1:7" s="34" customFormat="1" ht="15">
      <c r="A23" s="308" t="s">
        <v>134</v>
      </c>
      <c r="B23" s="321">
        <v>0</v>
      </c>
      <c r="C23" s="321">
        <v>0</v>
      </c>
      <c r="D23" s="328">
        <v>60</v>
      </c>
      <c r="E23" s="321">
        <v>0</v>
      </c>
      <c r="F23" s="328">
        <v>122</v>
      </c>
      <c r="G23" s="311" t="s">
        <v>196</v>
      </c>
    </row>
    <row r="24" spans="1:7" s="34" customFormat="1" ht="15">
      <c r="A24" s="308" t="s">
        <v>60</v>
      </c>
      <c r="B24" s="321">
        <v>0</v>
      </c>
      <c r="C24" s="321">
        <v>0</v>
      </c>
      <c r="D24" s="328">
        <v>118</v>
      </c>
      <c r="E24" s="321">
        <v>0</v>
      </c>
      <c r="F24" s="328">
        <v>82</v>
      </c>
      <c r="G24" s="311" t="s">
        <v>197</v>
      </c>
    </row>
    <row r="25" spans="1:7" s="34" customFormat="1" ht="15">
      <c r="A25" s="308" t="s">
        <v>61</v>
      </c>
      <c r="B25" s="321">
        <v>0</v>
      </c>
      <c r="C25" s="321">
        <v>0</v>
      </c>
      <c r="D25" s="321">
        <v>0</v>
      </c>
      <c r="E25" s="321">
        <v>0</v>
      </c>
      <c r="F25" s="328">
        <v>73</v>
      </c>
      <c r="G25" s="311" t="s">
        <v>198</v>
      </c>
    </row>
    <row r="26" spans="1:7" s="34" customFormat="1" ht="15">
      <c r="A26" s="308" t="s">
        <v>62</v>
      </c>
      <c r="B26" s="321">
        <v>0</v>
      </c>
      <c r="C26" s="328">
        <v>346</v>
      </c>
      <c r="D26" s="328">
        <v>809</v>
      </c>
      <c r="E26" s="328">
        <v>465</v>
      </c>
      <c r="F26" s="328">
        <v>132</v>
      </c>
      <c r="G26" s="311" t="s">
        <v>199</v>
      </c>
    </row>
    <row r="27" spans="1:7" s="34" customFormat="1" ht="15">
      <c r="A27" s="308" t="s">
        <v>63</v>
      </c>
      <c r="B27" s="321">
        <v>0</v>
      </c>
      <c r="C27" s="321">
        <v>0</v>
      </c>
      <c r="D27" s="328">
        <v>52</v>
      </c>
      <c r="E27" s="321">
        <v>0</v>
      </c>
      <c r="F27" s="321">
        <v>0</v>
      </c>
      <c r="G27" s="40" t="s">
        <v>266</v>
      </c>
    </row>
    <row r="28" spans="1:7" s="34" customFormat="1" ht="14.25">
      <c r="A28" s="227" t="s">
        <v>337</v>
      </c>
      <c r="B28" s="327">
        <f>SUM(B29:B37)</f>
        <v>2443</v>
      </c>
      <c r="C28" s="327">
        <f>SUM(C29:C37)</f>
        <v>5255</v>
      </c>
      <c r="D28" s="327">
        <f>SUM(D29:D37)</f>
        <v>3648</v>
      </c>
      <c r="E28" s="327">
        <f>SUM(E29:E37)</f>
        <v>1695</v>
      </c>
      <c r="F28" s="327">
        <f>SUM(F29:F37)</f>
        <v>1183</v>
      </c>
      <c r="G28" s="307" t="s">
        <v>200</v>
      </c>
    </row>
    <row r="29" spans="1:7" s="34" customFormat="1" ht="15">
      <c r="A29" s="308" t="s">
        <v>65</v>
      </c>
      <c r="B29" s="321">
        <v>0</v>
      </c>
      <c r="C29" s="321">
        <v>0</v>
      </c>
      <c r="D29" s="328">
        <v>84</v>
      </c>
      <c r="E29" s="328">
        <v>29</v>
      </c>
      <c r="F29" s="321">
        <v>0</v>
      </c>
      <c r="G29" s="309" t="s">
        <v>201</v>
      </c>
    </row>
    <row r="30" spans="1:7" s="34" customFormat="1" ht="15">
      <c r="A30" s="308" t="s">
        <v>165</v>
      </c>
      <c r="B30" s="321">
        <v>0</v>
      </c>
      <c r="C30" s="328">
        <v>26</v>
      </c>
      <c r="D30" s="328">
        <v>10</v>
      </c>
      <c r="E30" s="328">
        <v>17</v>
      </c>
      <c r="F30" s="328">
        <v>36</v>
      </c>
      <c r="G30" s="309" t="s">
        <v>202</v>
      </c>
    </row>
    <row r="31" spans="1:7" s="34" customFormat="1" ht="15">
      <c r="A31" s="308" t="s">
        <v>66</v>
      </c>
      <c r="B31" s="328">
        <v>2443</v>
      </c>
      <c r="C31" s="328">
        <v>2363</v>
      </c>
      <c r="D31" s="328">
        <v>1625</v>
      </c>
      <c r="E31" s="328">
        <v>577</v>
      </c>
      <c r="F31" s="328">
        <v>256</v>
      </c>
      <c r="G31" s="309" t="s">
        <v>203</v>
      </c>
    </row>
    <row r="32" spans="1:7" s="34" customFormat="1" ht="15">
      <c r="A32" s="308" t="s">
        <v>67</v>
      </c>
      <c r="B32" s="321">
        <v>0</v>
      </c>
      <c r="C32" s="328">
        <v>355</v>
      </c>
      <c r="D32" s="328">
        <v>412</v>
      </c>
      <c r="E32" s="328">
        <v>154</v>
      </c>
      <c r="F32" s="328">
        <v>314</v>
      </c>
      <c r="G32" s="309" t="s">
        <v>338</v>
      </c>
    </row>
    <row r="33" spans="1:7" s="34" customFormat="1" ht="15">
      <c r="A33" s="308" t="s">
        <v>64</v>
      </c>
      <c r="B33" s="321">
        <v>0</v>
      </c>
      <c r="C33" s="328">
        <v>1728</v>
      </c>
      <c r="D33" s="328">
        <v>1433</v>
      </c>
      <c r="E33" s="328">
        <v>240</v>
      </c>
      <c r="F33" s="328">
        <v>112</v>
      </c>
      <c r="G33" s="309" t="s">
        <v>204</v>
      </c>
    </row>
    <row r="34" spans="1:7" s="34" customFormat="1" ht="15">
      <c r="A34" s="308" t="s">
        <v>70</v>
      </c>
      <c r="B34" s="321">
        <v>0</v>
      </c>
      <c r="C34" s="328">
        <v>597</v>
      </c>
      <c r="D34" s="321">
        <v>0</v>
      </c>
      <c r="E34" s="328">
        <v>146</v>
      </c>
      <c r="F34" s="328">
        <v>76</v>
      </c>
      <c r="G34" s="312" t="s">
        <v>205</v>
      </c>
    </row>
    <row r="35" spans="1:7" s="34" customFormat="1" ht="15">
      <c r="A35" s="308" t="s">
        <v>166</v>
      </c>
      <c r="B35" s="321">
        <v>0</v>
      </c>
      <c r="C35" s="328">
        <v>28</v>
      </c>
      <c r="D35" s="328">
        <v>84</v>
      </c>
      <c r="E35" s="328">
        <v>147</v>
      </c>
      <c r="F35" s="328">
        <v>184</v>
      </c>
      <c r="G35" s="309" t="s">
        <v>206</v>
      </c>
    </row>
    <row r="36" spans="1:7" s="34" customFormat="1" ht="15">
      <c r="A36" s="308" t="s">
        <v>69</v>
      </c>
      <c r="B36" s="321">
        <v>0</v>
      </c>
      <c r="C36" s="328">
        <v>158</v>
      </c>
      <c r="D36" s="321">
        <v>0</v>
      </c>
      <c r="E36" s="328">
        <v>385</v>
      </c>
      <c r="F36" s="328">
        <v>116</v>
      </c>
      <c r="G36" s="309" t="s">
        <v>207</v>
      </c>
    </row>
    <row r="37" spans="1:7" s="34" customFormat="1" ht="15">
      <c r="A37" s="308" t="s">
        <v>68</v>
      </c>
      <c r="B37" s="321">
        <v>0</v>
      </c>
      <c r="C37" s="321">
        <v>0</v>
      </c>
      <c r="D37" s="321">
        <v>0</v>
      </c>
      <c r="E37" s="321">
        <v>0</v>
      </c>
      <c r="F37" s="328">
        <v>89</v>
      </c>
      <c r="G37" s="309" t="s">
        <v>265</v>
      </c>
    </row>
    <row r="38" spans="1:7" s="34" customFormat="1" ht="14.25">
      <c r="A38" s="227" t="s">
        <v>135</v>
      </c>
      <c r="B38" s="327">
        <f>SUM(B39:B44)</f>
        <v>2776</v>
      </c>
      <c r="C38" s="327">
        <f>SUM(C39:C44)</f>
        <v>1949</v>
      </c>
      <c r="D38" s="327">
        <f>SUM(D39:D44)</f>
        <v>2332</v>
      </c>
      <c r="E38" s="327">
        <f>SUM(E39:E44)</f>
        <v>427</v>
      </c>
      <c r="F38" s="327">
        <f>SUM(F39:F44)</f>
        <v>534</v>
      </c>
      <c r="G38" s="307" t="s">
        <v>208</v>
      </c>
    </row>
    <row r="39" spans="1:7" s="34" customFormat="1" ht="15">
      <c r="A39" s="308" t="s">
        <v>71</v>
      </c>
      <c r="B39" s="321">
        <v>0</v>
      </c>
      <c r="C39" s="328">
        <v>236</v>
      </c>
      <c r="D39" s="328">
        <v>535</v>
      </c>
      <c r="E39" s="328">
        <v>37</v>
      </c>
      <c r="F39" s="328">
        <v>229</v>
      </c>
      <c r="G39" s="311" t="s">
        <v>209</v>
      </c>
    </row>
    <row r="40" spans="1:7" s="34" customFormat="1" ht="15">
      <c r="A40" s="308" t="s">
        <v>72</v>
      </c>
      <c r="B40" s="321">
        <v>0</v>
      </c>
      <c r="C40" s="321">
        <v>0</v>
      </c>
      <c r="D40" s="328">
        <v>165</v>
      </c>
      <c r="E40" s="328">
        <v>70</v>
      </c>
      <c r="F40" s="321">
        <v>0</v>
      </c>
      <c r="G40" s="309" t="s">
        <v>210</v>
      </c>
    </row>
    <row r="41" spans="1:7" s="34" customFormat="1" ht="15">
      <c r="A41" s="308" t="s">
        <v>73</v>
      </c>
      <c r="B41" s="328">
        <v>1751</v>
      </c>
      <c r="C41" s="328">
        <v>1713</v>
      </c>
      <c r="D41" s="328">
        <v>1475</v>
      </c>
      <c r="E41" s="328">
        <v>129</v>
      </c>
      <c r="F41" s="328">
        <v>255</v>
      </c>
      <c r="G41" s="309" t="s">
        <v>211</v>
      </c>
    </row>
    <row r="42" spans="1:7" s="34" customFormat="1" ht="15">
      <c r="A42" s="308" t="s">
        <v>74</v>
      </c>
      <c r="B42" s="328">
        <v>570</v>
      </c>
      <c r="C42" s="321">
        <v>0</v>
      </c>
      <c r="D42" s="321">
        <v>0</v>
      </c>
      <c r="E42" s="321">
        <v>0</v>
      </c>
      <c r="F42" s="321">
        <v>0</v>
      </c>
      <c r="G42" s="309" t="s">
        <v>212</v>
      </c>
    </row>
    <row r="43" spans="1:7" s="34" customFormat="1" ht="15">
      <c r="A43" s="308" t="s">
        <v>136</v>
      </c>
      <c r="B43" s="321">
        <v>0</v>
      </c>
      <c r="C43" s="321">
        <v>0</v>
      </c>
      <c r="D43" s="328">
        <v>64</v>
      </c>
      <c r="E43" s="321">
        <v>0</v>
      </c>
      <c r="F43" s="328">
        <v>50</v>
      </c>
      <c r="G43" s="309" t="s">
        <v>214</v>
      </c>
    </row>
    <row r="44" spans="1:7" s="34" customFormat="1" ht="15">
      <c r="A44" s="308" t="s">
        <v>76</v>
      </c>
      <c r="B44" s="328">
        <v>455</v>
      </c>
      <c r="C44" s="321">
        <v>0</v>
      </c>
      <c r="D44" s="328">
        <v>93</v>
      </c>
      <c r="E44" s="328">
        <v>191</v>
      </c>
      <c r="F44" s="321">
        <v>0</v>
      </c>
      <c r="G44" s="309" t="s">
        <v>215</v>
      </c>
    </row>
    <row r="45" spans="1:7" s="34" customFormat="1" ht="14.25">
      <c r="A45" s="228" t="s">
        <v>137</v>
      </c>
      <c r="B45" s="327">
        <f>SUM(B46:B50)</f>
        <v>508</v>
      </c>
      <c r="C45" s="327">
        <f>SUM(C46:C50)</f>
        <v>875</v>
      </c>
      <c r="D45" s="327">
        <f>SUM(D46:D50)</f>
        <v>621</v>
      </c>
      <c r="E45" s="327">
        <f>SUM(E46:E50)</f>
        <v>1040</v>
      </c>
      <c r="F45" s="327">
        <f>SUM(F46:F50)</f>
        <v>898</v>
      </c>
      <c r="G45" s="307" t="s">
        <v>216</v>
      </c>
    </row>
    <row r="46" spans="1:7" s="34" customFormat="1" ht="15">
      <c r="A46" s="308" t="s">
        <v>77</v>
      </c>
      <c r="B46" s="328">
        <v>360</v>
      </c>
      <c r="C46" s="328">
        <v>451</v>
      </c>
      <c r="D46" s="328">
        <v>30</v>
      </c>
      <c r="E46" s="328">
        <v>87</v>
      </c>
      <c r="F46" s="328">
        <v>178</v>
      </c>
      <c r="G46" s="309" t="s">
        <v>217</v>
      </c>
    </row>
    <row r="47" spans="1:7" s="34" customFormat="1" ht="15">
      <c r="A47" s="308" t="s">
        <v>78</v>
      </c>
      <c r="B47" s="321">
        <v>0</v>
      </c>
      <c r="C47" s="328">
        <v>376</v>
      </c>
      <c r="D47" s="328">
        <v>368</v>
      </c>
      <c r="E47" s="328">
        <v>676</v>
      </c>
      <c r="F47" s="328">
        <v>463</v>
      </c>
      <c r="G47" s="309" t="s">
        <v>218</v>
      </c>
    </row>
    <row r="48" spans="1:7" s="34" customFormat="1" ht="15">
      <c r="A48" s="308" t="s">
        <v>163</v>
      </c>
      <c r="B48" s="321">
        <v>0</v>
      </c>
      <c r="C48" s="321">
        <v>0</v>
      </c>
      <c r="D48" s="321">
        <v>0</v>
      </c>
      <c r="E48" s="321">
        <v>0</v>
      </c>
      <c r="F48" s="328">
        <v>32</v>
      </c>
      <c r="G48" s="309" t="s">
        <v>219</v>
      </c>
    </row>
    <row r="49" spans="1:7" s="34" customFormat="1" ht="15">
      <c r="A49" s="308" t="s">
        <v>79</v>
      </c>
      <c r="B49" s="321">
        <v>0</v>
      </c>
      <c r="C49" s="321">
        <v>0</v>
      </c>
      <c r="D49" s="328">
        <v>184</v>
      </c>
      <c r="E49" s="328">
        <v>129</v>
      </c>
      <c r="F49" s="328">
        <v>146</v>
      </c>
      <c r="G49" s="309" t="s">
        <v>220</v>
      </c>
    </row>
    <row r="50" spans="1:7" s="34" customFormat="1" ht="15">
      <c r="A50" s="308" t="s">
        <v>80</v>
      </c>
      <c r="B50" s="328">
        <v>148</v>
      </c>
      <c r="C50" s="328">
        <v>48</v>
      </c>
      <c r="D50" s="328">
        <v>39</v>
      </c>
      <c r="E50" s="328">
        <v>148</v>
      </c>
      <c r="F50" s="328">
        <v>79</v>
      </c>
      <c r="G50" s="311" t="s">
        <v>221</v>
      </c>
    </row>
    <row r="51" spans="1:7" s="34" customFormat="1" ht="14.25">
      <c r="A51" s="228" t="s">
        <v>139</v>
      </c>
      <c r="B51" s="327">
        <f>SUM(B52:B59)</f>
        <v>4754</v>
      </c>
      <c r="C51" s="327">
        <f>SUM(C52:C59)</f>
        <v>7480</v>
      </c>
      <c r="D51" s="327">
        <f>SUM(D52:D59)</f>
        <v>5840</v>
      </c>
      <c r="E51" s="327">
        <f>SUM(E52:E59)</f>
        <v>1741</v>
      </c>
      <c r="F51" s="327">
        <f>SUM(F52:F59)</f>
        <v>2404</v>
      </c>
      <c r="G51" s="314" t="s">
        <v>222</v>
      </c>
    </row>
    <row r="52" spans="1:7" s="34" customFormat="1" ht="15">
      <c r="A52" s="308" t="s">
        <v>81</v>
      </c>
      <c r="B52" s="328">
        <v>260</v>
      </c>
      <c r="C52" s="328">
        <v>64</v>
      </c>
      <c r="D52" s="321">
        <v>0</v>
      </c>
      <c r="E52" s="328">
        <v>24</v>
      </c>
      <c r="F52" s="321">
        <v>0</v>
      </c>
      <c r="G52" s="311" t="s">
        <v>223</v>
      </c>
    </row>
    <row r="53" spans="1:7" s="34" customFormat="1" ht="15">
      <c r="A53" s="308" t="s">
        <v>140</v>
      </c>
      <c r="B53" s="321">
        <v>0</v>
      </c>
      <c r="C53" s="321">
        <v>0</v>
      </c>
      <c r="D53" s="321">
        <v>0</v>
      </c>
      <c r="E53" s="321">
        <v>0</v>
      </c>
      <c r="F53" s="321">
        <v>0</v>
      </c>
      <c r="G53" s="311" t="s">
        <v>224</v>
      </c>
    </row>
    <row r="54" spans="1:7" s="34" customFormat="1" ht="15">
      <c r="A54" s="308" t="s">
        <v>82</v>
      </c>
      <c r="B54" s="328">
        <v>3240</v>
      </c>
      <c r="C54" s="328">
        <v>6187</v>
      </c>
      <c r="D54" s="328">
        <v>3947</v>
      </c>
      <c r="E54" s="328">
        <v>1250</v>
      </c>
      <c r="F54" s="328">
        <v>1874</v>
      </c>
      <c r="G54" s="309" t="s">
        <v>225</v>
      </c>
    </row>
    <row r="55" spans="1:7" s="34" customFormat="1" ht="15">
      <c r="A55" s="308" t="s">
        <v>176</v>
      </c>
      <c r="B55" s="328">
        <v>1232</v>
      </c>
      <c r="C55" s="328">
        <v>45</v>
      </c>
      <c r="D55" s="328">
        <v>863</v>
      </c>
      <c r="E55" s="321">
        <v>0</v>
      </c>
      <c r="F55" s="328">
        <v>384</v>
      </c>
      <c r="G55" s="309" t="s">
        <v>226</v>
      </c>
    </row>
    <row r="56" spans="1:7" s="34" customFormat="1" ht="15">
      <c r="A56" s="308" t="s">
        <v>83</v>
      </c>
      <c r="B56" s="321">
        <v>0</v>
      </c>
      <c r="C56" s="328">
        <v>636</v>
      </c>
      <c r="D56" s="328">
        <v>192</v>
      </c>
      <c r="E56" s="328">
        <v>389</v>
      </c>
      <c r="F56" s="328">
        <v>70</v>
      </c>
      <c r="G56" s="309" t="s">
        <v>228</v>
      </c>
    </row>
    <row r="57" spans="1:7" s="34" customFormat="1" ht="15">
      <c r="A57" s="308" t="s">
        <v>141</v>
      </c>
      <c r="B57" s="321">
        <v>0</v>
      </c>
      <c r="C57" s="328">
        <v>398</v>
      </c>
      <c r="D57" s="328">
        <v>662</v>
      </c>
      <c r="E57" s="321">
        <v>0</v>
      </c>
      <c r="F57" s="321">
        <v>0</v>
      </c>
      <c r="G57" s="309" t="s">
        <v>229</v>
      </c>
    </row>
    <row r="58" spans="1:7" s="34" customFormat="1" ht="15">
      <c r="A58" s="308" t="s">
        <v>142</v>
      </c>
      <c r="B58" s="328">
        <v>22</v>
      </c>
      <c r="C58" s="328">
        <v>66</v>
      </c>
      <c r="D58" s="328">
        <v>112</v>
      </c>
      <c r="E58" s="328">
        <v>42</v>
      </c>
      <c r="F58" s="328">
        <v>12</v>
      </c>
      <c r="G58" s="309" t="s">
        <v>230</v>
      </c>
    </row>
    <row r="59" spans="1:7" s="34" customFormat="1" ht="15">
      <c r="A59" s="308" t="s">
        <v>84</v>
      </c>
      <c r="B59" s="321">
        <v>0</v>
      </c>
      <c r="C59" s="328">
        <v>84</v>
      </c>
      <c r="D59" s="328">
        <v>64</v>
      </c>
      <c r="E59" s="328">
        <v>36</v>
      </c>
      <c r="F59" s="328">
        <v>64</v>
      </c>
      <c r="G59" s="311" t="s">
        <v>231</v>
      </c>
    </row>
    <row r="60" spans="1:7" s="34" customFormat="1" ht="14.25">
      <c r="A60" s="228" t="s">
        <v>339</v>
      </c>
      <c r="B60" s="327">
        <f>SUM(B61:B68)</f>
        <v>12410</v>
      </c>
      <c r="C60" s="327">
        <f>SUM(C61:C68)</f>
        <v>14999</v>
      </c>
      <c r="D60" s="327">
        <f>SUM(D61:D68)</f>
        <v>9226</v>
      </c>
      <c r="E60" s="327">
        <f>SUM(E61:E68)</f>
        <v>1964</v>
      </c>
      <c r="F60" s="327">
        <f>SUM(F61:F68)</f>
        <v>2633</v>
      </c>
      <c r="G60" s="314" t="s">
        <v>232</v>
      </c>
    </row>
    <row r="61" spans="1:7" s="34" customFormat="1" ht="15">
      <c r="A61" s="308" t="s">
        <v>143</v>
      </c>
      <c r="B61" s="321">
        <v>0</v>
      </c>
      <c r="C61" s="328">
        <v>2142</v>
      </c>
      <c r="D61" s="328">
        <v>178</v>
      </c>
      <c r="E61" s="328">
        <v>90</v>
      </c>
      <c r="F61" s="328">
        <v>234</v>
      </c>
      <c r="G61" s="309" t="s">
        <v>233</v>
      </c>
    </row>
    <row r="62" spans="1:7" s="34" customFormat="1" ht="15">
      <c r="A62" s="308" t="s">
        <v>144</v>
      </c>
      <c r="B62" s="321">
        <v>0</v>
      </c>
      <c r="C62" s="321">
        <v>0</v>
      </c>
      <c r="D62" s="321">
        <v>0</v>
      </c>
      <c r="E62" s="321">
        <v>0</v>
      </c>
      <c r="F62" s="321">
        <v>0</v>
      </c>
      <c r="G62" s="309" t="s">
        <v>234</v>
      </c>
    </row>
    <row r="63" spans="1:7" s="34" customFormat="1" ht="15">
      <c r="A63" s="308" t="s">
        <v>85</v>
      </c>
      <c r="B63" s="328">
        <v>546</v>
      </c>
      <c r="C63" s="328">
        <v>394</v>
      </c>
      <c r="D63" s="328">
        <v>563</v>
      </c>
      <c r="E63" s="328">
        <v>367</v>
      </c>
      <c r="F63" s="328">
        <v>1404</v>
      </c>
      <c r="G63" s="311" t="s">
        <v>235</v>
      </c>
    </row>
    <row r="64" spans="1:7" s="34" customFormat="1" ht="15">
      <c r="A64" s="308" t="s">
        <v>168</v>
      </c>
      <c r="B64" s="321">
        <v>0</v>
      </c>
      <c r="C64" s="321">
        <v>0</v>
      </c>
      <c r="D64" s="328">
        <v>186</v>
      </c>
      <c r="E64" s="321">
        <v>0</v>
      </c>
      <c r="F64" s="321">
        <v>0</v>
      </c>
      <c r="G64" s="311" t="s">
        <v>236</v>
      </c>
    </row>
    <row r="65" spans="1:7" s="34" customFormat="1" ht="15">
      <c r="A65" s="308" t="s">
        <v>86</v>
      </c>
      <c r="B65" s="328">
        <v>11864</v>
      </c>
      <c r="C65" s="328">
        <v>11735</v>
      </c>
      <c r="D65" s="328">
        <v>7640</v>
      </c>
      <c r="E65" s="328">
        <v>1439</v>
      </c>
      <c r="F65" s="328">
        <v>995</v>
      </c>
      <c r="G65" s="311" t="s">
        <v>237</v>
      </c>
    </row>
    <row r="66" spans="1:7" s="34" customFormat="1" ht="15">
      <c r="A66" s="308" t="s">
        <v>145</v>
      </c>
      <c r="B66" s="321">
        <v>0</v>
      </c>
      <c r="C66" s="328">
        <v>228</v>
      </c>
      <c r="D66" s="328">
        <v>74</v>
      </c>
      <c r="E66" s="321">
        <v>0</v>
      </c>
      <c r="F66" s="321">
        <v>0</v>
      </c>
      <c r="G66" s="311" t="s">
        <v>238</v>
      </c>
    </row>
    <row r="67" spans="1:7" s="34" customFormat="1" ht="15">
      <c r="A67" s="308" t="s">
        <v>87</v>
      </c>
      <c r="B67" s="321">
        <v>0</v>
      </c>
      <c r="C67" s="328">
        <v>500</v>
      </c>
      <c r="D67" s="328">
        <v>563</v>
      </c>
      <c r="E67" s="328">
        <v>68</v>
      </c>
      <c r="F67" s="321">
        <v>0</v>
      </c>
      <c r="G67" s="309" t="s">
        <v>239</v>
      </c>
    </row>
    <row r="68" spans="1:7" s="34" customFormat="1" ht="15">
      <c r="A68" s="308" t="s">
        <v>169</v>
      </c>
      <c r="B68" s="321">
        <v>0</v>
      </c>
      <c r="C68" s="321">
        <v>0</v>
      </c>
      <c r="D68" s="328">
        <v>22</v>
      </c>
      <c r="E68" s="321">
        <v>0</v>
      </c>
      <c r="F68" s="321">
        <v>0</v>
      </c>
      <c r="G68" s="309" t="s">
        <v>348</v>
      </c>
    </row>
    <row r="69" spans="1:7" s="34" customFormat="1" ht="14.25">
      <c r="A69" s="227" t="s">
        <v>146</v>
      </c>
      <c r="B69" s="327">
        <f>SUM(B70:B74)</f>
        <v>520</v>
      </c>
      <c r="C69" s="327">
        <f>SUM(C70:C74)</f>
        <v>6000</v>
      </c>
      <c r="D69" s="327">
        <f>SUM(D70:D74)</f>
        <v>2695</v>
      </c>
      <c r="E69" s="327">
        <f>SUM(E70:E74)</f>
        <v>1899</v>
      </c>
      <c r="F69" s="327">
        <f>SUM(F70:F74)</f>
        <v>964</v>
      </c>
      <c r="G69" s="314" t="s">
        <v>240</v>
      </c>
    </row>
    <row r="70" spans="1:7" s="34" customFormat="1" ht="15">
      <c r="A70" s="308" t="s">
        <v>88</v>
      </c>
      <c r="B70" s="321">
        <v>0</v>
      </c>
      <c r="C70" s="328">
        <v>1968</v>
      </c>
      <c r="D70" s="328">
        <v>552</v>
      </c>
      <c r="E70" s="328">
        <v>311</v>
      </c>
      <c r="F70" s="328">
        <v>260</v>
      </c>
      <c r="G70" s="309" t="s">
        <v>241</v>
      </c>
    </row>
    <row r="71" spans="1:7" s="34" customFormat="1" ht="15">
      <c r="A71" s="308" t="s">
        <v>89</v>
      </c>
      <c r="B71" s="321">
        <v>0</v>
      </c>
      <c r="C71" s="328">
        <v>252</v>
      </c>
      <c r="D71" s="328">
        <v>140</v>
      </c>
      <c r="E71" s="321">
        <v>0</v>
      </c>
      <c r="F71" s="328">
        <v>50</v>
      </c>
      <c r="G71" s="309" t="s">
        <v>242</v>
      </c>
    </row>
    <row r="72" spans="1:7" s="34" customFormat="1" ht="15">
      <c r="A72" s="308" t="s">
        <v>90</v>
      </c>
      <c r="B72" s="328">
        <v>520</v>
      </c>
      <c r="C72" s="328">
        <v>2110</v>
      </c>
      <c r="D72" s="328">
        <v>1231</v>
      </c>
      <c r="E72" s="328">
        <v>808</v>
      </c>
      <c r="F72" s="328">
        <v>423</v>
      </c>
      <c r="G72" s="311" t="s">
        <v>243</v>
      </c>
    </row>
    <row r="73" spans="1:7" s="34" customFormat="1" ht="15">
      <c r="A73" s="308" t="s">
        <v>147</v>
      </c>
      <c r="B73" s="321">
        <v>0</v>
      </c>
      <c r="C73" s="328">
        <v>586</v>
      </c>
      <c r="D73" s="328">
        <v>532</v>
      </c>
      <c r="E73" s="328">
        <v>375</v>
      </c>
      <c r="F73" s="328">
        <v>231</v>
      </c>
      <c r="G73" s="311" t="s">
        <v>244</v>
      </c>
    </row>
    <row r="74" spans="1:7" s="34" customFormat="1" ht="15">
      <c r="A74" s="308" t="s">
        <v>91</v>
      </c>
      <c r="B74" s="321">
        <v>0</v>
      </c>
      <c r="C74" s="328">
        <v>1084</v>
      </c>
      <c r="D74" s="328">
        <v>240</v>
      </c>
      <c r="E74" s="328">
        <v>405</v>
      </c>
      <c r="F74" s="321">
        <v>0</v>
      </c>
      <c r="G74" s="311" t="s">
        <v>245</v>
      </c>
    </row>
    <row r="75" spans="1:7" s="34" customFormat="1" ht="14.25">
      <c r="A75" s="227" t="s">
        <v>340</v>
      </c>
      <c r="B75" s="327">
        <f>SUM(B76:B81)</f>
        <v>6254</v>
      </c>
      <c r="C75" s="327">
        <f>SUM(C76:C81)</f>
        <v>8582</v>
      </c>
      <c r="D75" s="327">
        <f>SUM(D76:D81)</f>
        <v>4105</v>
      </c>
      <c r="E75" s="327">
        <f>SUM(E76:E81)</f>
        <v>2750</v>
      </c>
      <c r="F75" s="327">
        <f>SUM(F76:F81)</f>
        <v>2110</v>
      </c>
      <c r="G75" s="314" t="s">
        <v>246</v>
      </c>
    </row>
    <row r="76" spans="1:7" s="34" customFormat="1" ht="15">
      <c r="A76" s="308" t="s">
        <v>177</v>
      </c>
      <c r="B76" s="328">
        <v>6084</v>
      </c>
      <c r="C76" s="328">
        <v>7778</v>
      </c>
      <c r="D76" s="328">
        <v>3547</v>
      </c>
      <c r="E76" s="328">
        <v>1901</v>
      </c>
      <c r="F76" s="328">
        <v>1333</v>
      </c>
      <c r="G76" s="311" t="s">
        <v>247</v>
      </c>
    </row>
    <row r="77" spans="1:7" s="34" customFormat="1" ht="15">
      <c r="A77" s="308" t="s">
        <v>170</v>
      </c>
      <c r="B77" s="321">
        <v>0</v>
      </c>
      <c r="C77" s="321">
        <v>0</v>
      </c>
      <c r="D77" s="328">
        <v>80</v>
      </c>
      <c r="E77" s="328">
        <v>118</v>
      </c>
      <c r="F77" s="321">
        <v>0</v>
      </c>
      <c r="G77" s="311" t="s">
        <v>248</v>
      </c>
    </row>
    <row r="78" spans="1:7" s="34" customFormat="1" ht="15">
      <c r="A78" s="308" t="s">
        <v>171</v>
      </c>
      <c r="B78" s="328">
        <v>110</v>
      </c>
      <c r="C78" s="321">
        <v>0</v>
      </c>
      <c r="D78" s="328">
        <v>66</v>
      </c>
      <c r="E78" s="328">
        <v>287</v>
      </c>
      <c r="F78" s="328">
        <v>347</v>
      </c>
      <c r="G78" s="311" t="s">
        <v>249</v>
      </c>
    </row>
    <row r="79" spans="1:7" s="34" customFormat="1" ht="15">
      <c r="A79" s="308" t="s">
        <v>172</v>
      </c>
      <c r="B79" s="328">
        <v>60</v>
      </c>
      <c r="C79" s="328">
        <v>618</v>
      </c>
      <c r="D79" s="328">
        <v>74</v>
      </c>
      <c r="E79" s="321">
        <v>0</v>
      </c>
      <c r="F79" s="328">
        <v>199</v>
      </c>
      <c r="G79" s="311" t="s">
        <v>250</v>
      </c>
    </row>
    <row r="80" spans="1:7" s="34" customFormat="1" ht="15">
      <c r="A80" s="308" t="s">
        <v>92</v>
      </c>
      <c r="B80" s="321">
        <v>0</v>
      </c>
      <c r="C80" s="321">
        <v>0</v>
      </c>
      <c r="D80" s="328">
        <v>134</v>
      </c>
      <c r="E80" s="328">
        <v>154</v>
      </c>
      <c r="F80" s="328">
        <v>20</v>
      </c>
      <c r="G80" s="311" t="s">
        <v>251</v>
      </c>
    </row>
    <row r="81" spans="1:7" s="34" customFormat="1" ht="15">
      <c r="A81" s="308" t="s">
        <v>93</v>
      </c>
      <c r="B81" s="321">
        <v>0</v>
      </c>
      <c r="C81" s="328">
        <v>186</v>
      </c>
      <c r="D81" s="328">
        <v>204</v>
      </c>
      <c r="E81" s="328">
        <v>290</v>
      </c>
      <c r="F81" s="328">
        <v>211</v>
      </c>
      <c r="G81" s="311" t="s">
        <v>252</v>
      </c>
    </row>
    <row r="82" spans="1:7" s="34" customFormat="1" ht="14.25">
      <c r="A82" s="227" t="s">
        <v>148</v>
      </c>
      <c r="B82" s="326">
        <f>SUM(B83:B86)</f>
        <v>0</v>
      </c>
      <c r="C82" s="327">
        <f>SUM(C83:C86)</f>
        <v>294</v>
      </c>
      <c r="D82" s="327">
        <f>SUM(D83:D86)</f>
        <v>338</v>
      </c>
      <c r="E82" s="327">
        <f>SUM(E83:E86)</f>
        <v>380</v>
      </c>
      <c r="F82" s="327">
        <f>SUM(F83:F86)</f>
        <v>385</v>
      </c>
      <c r="G82" s="314" t="s">
        <v>253</v>
      </c>
    </row>
    <row r="83" spans="1:7" s="34" customFormat="1" ht="15">
      <c r="A83" s="308" t="s">
        <v>94</v>
      </c>
      <c r="B83" s="321">
        <v>0</v>
      </c>
      <c r="C83" s="321">
        <v>0</v>
      </c>
      <c r="D83" s="328">
        <v>20</v>
      </c>
      <c r="E83" s="321">
        <v>0</v>
      </c>
      <c r="F83" s="321">
        <v>0</v>
      </c>
      <c r="G83" s="311" t="s">
        <v>254</v>
      </c>
    </row>
    <row r="84" spans="1:7" s="34" customFormat="1" ht="15">
      <c r="A84" s="308" t="s">
        <v>95</v>
      </c>
      <c r="B84" s="321">
        <v>0</v>
      </c>
      <c r="C84" s="328">
        <v>244</v>
      </c>
      <c r="D84" s="328">
        <v>194</v>
      </c>
      <c r="E84" s="328">
        <v>42</v>
      </c>
      <c r="F84" s="328">
        <v>188</v>
      </c>
      <c r="G84" s="311" t="s">
        <v>255</v>
      </c>
    </row>
    <row r="85" spans="1:7" s="34" customFormat="1" ht="15">
      <c r="A85" s="308" t="s">
        <v>149</v>
      </c>
      <c r="B85" s="321">
        <v>0</v>
      </c>
      <c r="C85" s="328">
        <v>50</v>
      </c>
      <c r="D85" s="328">
        <v>90</v>
      </c>
      <c r="E85" s="328">
        <v>120</v>
      </c>
      <c r="F85" s="328">
        <v>58</v>
      </c>
      <c r="G85" s="311" t="s">
        <v>349</v>
      </c>
    </row>
    <row r="86" spans="1:7" s="34" customFormat="1" ht="15">
      <c r="A86" s="308" t="s">
        <v>96</v>
      </c>
      <c r="B86" s="321">
        <v>0</v>
      </c>
      <c r="C86" s="328">
        <v>0</v>
      </c>
      <c r="D86" s="328">
        <v>34</v>
      </c>
      <c r="E86" s="328">
        <v>218</v>
      </c>
      <c r="F86" s="328">
        <v>139</v>
      </c>
      <c r="G86" s="311" t="s">
        <v>256</v>
      </c>
    </row>
    <row r="87" spans="1:7" s="34" customFormat="1" ht="14.25">
      <c r="A87" s="227" t="s">
        <v>150</v>
      </c>
      <c r="B87" s="326">
        <f>SUM(B88:B90)</f>
        <v>0</v>
      </c>
      <c r="C87" s="327">
        <f>SUM(C88:C90)</f>
        <v>627</v>
      </c>
      <c r="D87" s="327">
        <f>SUM(D88:D90)</f>
        <v>479</v>
      </c>
      <c r="E87" s="327">
        <f>SUM(E88:E90)</f>
        <v>439</v>
      </c>
      <c r="F87" s="327">
        <f>SUM(F88:F90)</f>
        <v>758</v>
      </c>
      <c r="G87" s="314" t="s">
        <v>257</v>
      </c>
    </row>
    <row r="88" spans="1:7" s="34" customFormat="1" ht="15">
      <c r="A88" s="308" t="s">
        <v>97</v>
      </c>
      <c r="B88" s="321">
        <v>0</v>
      </c>
      <c r="C88" s="321">
        <v>0</v>
      </c>
      <c r="D88" s="321">
        <v>0</v>
      </c>
      <c r="E88" s="328">
        <v>102</v>
      </c>
      <c r="F88" s="328">
        <v>65</v>
      </c>
      <c r="G88" s="315" t="s">
        <v>258</v>
      </c>
    </row>
    <row r="89" spans="1:7" s="34" customFormat="1" ht="15">
      <c r="A89" s="308" t="s">
        <v>99</v>
      </c>
      <c r="B89" s="321">
        <v>0</v>
      </c>
      <c r="C89" s="328">
        <v>627</v>
      </c>
      <c r="D89" s="328">
        <v>429</v>
      </c>
      <c r="E89" s="328">
        <v>261</v>
      </c>
      <c r="F89" s="328">
        <v>627</v>
      </c>
      <c r="G89" s="312" t="s">
        <v>260</v>
      </c>
    </row>
    <row r="90" spans="1:7" s="34" customFormat="1" ht="15">
      <c r="A90" s="308" t="s">
        <v>151</v>
      </c>
      <c r="B90" s="321">
        <v>0</v>
      </c>
      <c r="C90" s="321">
        <v>0</v>
      </c>
      <c r="D90" s="328">
        <v>50</v>
      </c>
      <c r="E90" s="328">
        <v>76</v>
      </c>
      <c r="F90" s="328">
        <v>66</v>
      </c>
      <c r="G90" s="312" t="s">
        <v>261</v>
      </c>
    </row>
    <row r="91" spans="1:7" s="34" customFormat="1" ht="14.25">
      <c r="A91" s="227" t="s">
        <v>152</v>
      </c>
      <c r="B91" s="327">
        <f>SUM(B92:B93)</f>
        <v>100</v>
      </c>
      <c r="C91" s="327">
        <f>SUM(C92:C93)</f>
        <v>134</v>
      </c>
      <c r="D91" s="327">
        <f>SUM(D92:D93)</f>
        <v>427</v>
      </c>
      <c r="E91" s="327">
        <f>SUM(E92:E93)</f>
        <v>374</v>
      </c>
      <c r="F91" s="327">
        <f>SUM(F92:F93)</f>
        <v>284</v>
      </c>
      <c r="G91" s="314" t="s">
        <v>262</v>
      </c>
    </row>
    <row r="92" spans="1:7" s="34" customFormat="1" ht="15">
      <c r="A92" s="308" t="s">
        <v>153</v>
      </c>
      <c r="B92" s="321">
        <v>0</v>
      </c>
      <c r="C92" s="321">
        <v>0</v>
      </c>
      <c r="D92" s="328">
        <v>34</v>
      </c>
      <c r="E92" s="321">
        <v>0</v>
      </c>
      <c r="F92" s="321">
        <v>0</v>
      </c>
      <c r="G92" s="309" t="s">
        <v>341</v>
      </c>
    </row>
    <row r="93" spans="1:7" s="34" customFormat="1" ht="15">
      <c r="A93" s="308" t="s">
        <v>100</v>
      </c>
      <c r="B93" s="328">
        <v>100</v>
      </c>
      <c r="C93" s="328">
        <v>134</v>
      </c>
      <c r="D93" s="328">
        <v>393</v>
      </c>
      <c r="E93" s="328">
        <v>374</v>
      </c>
      <c r="F93" s="328">
        <v>284</v>
      </c>
      <c r="G93" s="311" t="s">
        <v>263</v>
      </c>
    </row>
    <row r="94" spans="1:7" s="34" customFormat="1" ht="14.25">
      <c r="A94" s="306" t="s">
        <v>30</v>
      </c>
      <c r="B94" s="327">
        <f>B10+B19+B28+B38+B45+B51+B60+B69+B75+B82+B87+B91</f>
        <v>38992</v>
      </c>
      <c r="C94" s="327">
        <f>C10+C19+C28+C38+C45+C51+C60+C69+C75+C82+C87+C91</f>
        <v>52625</v>
      </c>
      <c r="D94" s="327">
        <f>D10+D19+D28+D38+D45+D51+D60+D69+D75+D82+D87+D91</f>
        <v>36954</v>
      </c>
      <c r="E94" s="327">
        <f>E10+E19+E28+E38+E45+E51+E60+E69+E75+E82+E87+E91</f>
        <v>17876</v>
      </c>
      <c r="F94" s="327">
        <f>F10+F19+F28+F38+F45+F51+F60+F69+F75+F82+F87+F91</f>
        <v>16477</v>
      </c>
      <c r="G94" s="325" t="s">
        <v>264</v>
      </c>
    </row>
    <row r="95" spans="1:7">
      <c r="G95" s="46"/>
    </row>
    <row r="98" spans="1:7">
      <c r="A98" s="89"/>
      <c r="B98" s="40"/>
      <c r="C98" s="40"/>
      <c r="D98" s="88"/>
      <c r="E98" s="88"/>
      <c r="G98" s="88"/>
    </row>
    <row r="99" spans="1:7">
      <c r="A99" s="86"/>
      <c r="B99" s="87"/>
      <c r="C99" s="87"/>
      <c r="D99" s="23"/>
      <c r="E99" s="181"/>
      <c r="G99" s="88"/>
    </row>
    <row r="163" spans="1:7" s="34" customFormat="1">
      <c r="A163" s="61"/>
      <c r="B163" s="61"/>
      <c r="C163" s="61"/>
      <c r="D163" s="61"/>
      <c r="E163" s="61"/>
      <c r="F163" s="127"/>
      <c r="G163" s="61"/>
    </row>
    <row r="164" spans="1:7" s="34" customFormat="1">
      <c r="A164" s="61"/>
      <c r="B164" s="61"/>
      <c r="C164" s="61"/>
      <c r="D164" s="61"/>
      <c r="E164" s="61"/>
      <c r="F164" s="61"/>
      <c r="G164" s="61"/>
    </row>
    <row r="165" spans="1:7" s="34" customFormat="1">
      <c r="A165" s="61"/>
      <c r="B165" s="61"/>
      <c r="C165" s="61"/>
      <c r="D165" s="61"/>
      <c r="E165" s="61"/>
      <c r="F165" s="61"/>
      <c r="G165" s="61"/>
    </row>
    <row r="166" spans="1:7" s="34" customFormat="1">
      <c r="A166" s="61"/>
      <c r="B166" s="61"/>
      <c r="C166" s="61"/>
      <c r="D166" s="61"/>
      <c r="E166" s="61"/>
      <c r="F166" s="61"/>
      <c r="G166" s="61"/>
    </row>
  </sheetData>
  <pageMargins left="0.7" right="0.7" top="0.75" bottom="0.75" header="0.3" footer="0.3"/>
  <pageSetup paperSize="9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4" tint="0.59999389629810485"/>
  </sheetPr>
  <dimension ref="A1:M173"/>
  <sheetViews>
    <sheetView workbookViewId="0">
      <selection activeCell="F67" sqref="F67"/>
    </sheetView>
  </sheetViews>
  <sheetFormatPr baseColWidth="10" defaultRowHeight="12"/>
  <cols>
    <col min="1" max="1" width="24.25" style="58" customWidth="1"/>
    <col min="2" max="2" width="14.5" style="58" customWidth="1"/>
    <col min="3" max="3" width="9.375" style="58" customWidth="1"/>
    <col min="4" max="5" width="9.125" style="58" customWidth="1"/>
    <col min="6" max="6" width="10.125" style="58" customWidth="1"/>
    <col min="7" max="7" width="9.625" style="58" customWidth="1"/>
    <col min="8" max="8" width="10.5" style="58" customWidth="1"/>
    <col min="9" max="9" width="9.625" style="58" customWidth="1"/>
    <col min="10" max="10" width="7.5" style="58" customWidth="1"/>
    <col min="11" max="11" width="13.75" style="58" customWidth="1"/>
    <col min="12" max="13" width="11" style="58" customWidth="1"/>
  </cols>
  <sheetData>
    <row r="1" spans="1:13" s="6" customFormat="1" ht="24.75" customHeight="1">
      <c r="A1" s="47" t="s">
        <v>2</v>
      </c>
      <c r="B1" s="47"/>
      <c r="C1" s="47"/>
      <c r="D1" s="48"/>
      <c r="E1" s="48"/>
      <c r="F1" s="49"/>
      <c r="G1" s="20"/>
      <c r="H1" s="20"/>
      <c r="I1" s="48"/>
      <c r="J1" s="48"/>
      <c r="K1" s="50" t="s">
        <v>8</v>
      </c>
      <c r="L1" s="20"/>
      <c r="M1" s="20"/>
    </row>
    <row r="2" spans="1:13" s="6" customFormat="1" ht="18.600000000000001" customHeight="1">
      <c r="A2" s="20"/>
      <c r="B2" s="20"/>
      <c r="C2" s="20"/>
      <c r="D2" s="48"/>
      <c r="E2" s="48"/>
      <c r="F2" s="49"/>
      <c r="G2" s="20"/>
      <c r="H2" s="20"/>
      <c r="I2" s="48"/>
      <c r="J2" s="48"/>
      <c r="K2" s="51"/>
      <c r="L2" s="20"/>
      <c r="M2" s="20"/>
    </row>
    <row r="3" spans="1:13" s="6" customFormat="1" ht="20.25" customHeight="1">
      <c r="A3" s="69" t="s">
        <v>23</v>
      </c>
      <c r="B3" s="69"/>
      <c r="C3" s="69"/>
      <c r="D3" s="70"/>
      <c r="E3" s="70"/>
      <c r="F3" s="49"/>
      <c r="G3" s="20"/>
      <c r="H3" s="20"/>
      <c r="I3" s="48"/>
      <c r="J3" s="48"/>
      <c r="K3" s="73" t="s">
        <v>22</v>
      </c>
      <c r="L3" s="20"/>
      <c r="M3" s="20"/>
    </row>
    <row r="4" spans="1:13" s="6" customFormat="1" ht="20.25" customHeight="1">
      <c r="A4" s="69" t="s">
        <v>39</v>
      </c>
      <c r="B4" s="69"/>
      <c r="C4" s="69"/>
      <c r="D4" s="70"/>
      <c r="E4" s="70"/>
      <c r="F4" s="49"/>
      <c r="G4" s="20"/>
      <c r="H4" s="20"/>
      <c r="I4" s="48"/>
      <c r="J4" s="48"/>
      <c r="K4" s="74" t="s">
        <v>40</v>
      </c>
      <c r="L4" s="20"/>
      <c r="M4" s="20"/>
    </row>
    <row r="5" spans="1:13" s="6" customFormat="1" ht="11.1" customHeight="1">
      <c r="A5" s="69"/>
      <c r="B5" s="69"/>
      <c r="C5" s="69"/>
      <c r="D5" s="70"/>
      <c r="E5" s="70"/>
      <c r="F5" s="49"/>
      <c r="G5" s="20"/>
      <c r="H5" s="20"/>
      <c r="I5" s="48"/>
      <c r="J5" s="48"/>
      <c r="K5" s="74"/>
      <c r="L5" s="20"/>
      <c r="M5" s="20"/>
    </row>
    <row r="6" spans="1:13" s="129" customFormat="1" ht="14.1" customHeight="1">
      <c r="A6" s="121" t="s">
        <v>321</v>
      </c>
      <c r="B6" s="121"/>
      <c r="C6" s="121"/>
      <c r="D6" s="57"/>
      <c r="E6" s="57"/>
      <c r="F6" s="56"/>
      <c r="G6" s="128"/>
      <c r="H6" s="128"/>
      <c r="I6" s="75"/>
      <c r="J6" s="75"/>
      <c r="K6" s="56" t="s">
        <v>322</v>
      </c>
      <c r="L6" s="128"/>
      <c r="M6" s="128"/>
    </row>
    <row r="7" spans="1:13" s="129" customFormat="1" ht="14.1" customHeight="1">
      <c r="A7" s="121"/>
      <c r="B7" s="121"/>
      <c r="C7" s="121"/>
      <c r="D7" s="57"/>
      <c r="E7" s="57"/>
      <c r="F7" s="56"/>
      <c r="G7" s="128"/>
      <c r="H7" s="128"/>
      <c r="I7" s="75"/>
      <c r="J7" s="75"/>
      <c r="K7" s="56"/>
      <c r="L7" s="128"/>
      <c r="M7" s="128"/>
    </row>
    <row r="8" spans="1:13" s="129" customFormat="1" ht="14.1" customHeight="1">
      <c r="A8" s="121"/>
      <c r="B8" s="203" t="s">
        <v>264</v>
      </c>
      <c r="C8" s="203" t="s">
        <v>305</v>
      </c>
      <c r="D8" s="56" t="s">
        <v>358</v>
      </c>
      <c r="E8" s="56" t="s">
        <v>304</v>
      </c>
      <c r="F8" s="57" t="s">
        <v>302</v>
      </c>
      <c r="G8" s="56" t="s">
        <v>301</v>
      </c>
      <c r="H8" s="56" t="s">
        <v>318</v>
      </c>
      <c r="I8" s="56" t="s">
        <v>303</v>
      </c>
      <c r="J8" s="56" t="s">
        <v>316</v>
      </c>
      <c r="K8" s="56"/>
      <c r="L8" s="128"/>
      <c r="M8" s="128"/>
    </row>
    <row r="9" spans="1:13" s="129" customFormat="1" ht="14.25" customHeight="1">
      <c r="A9" s="121"/>
      <c r="B9" s="287" t="s">
        <v>30</v>
      </c>
      <c r="C9" s="288" t="s">
        <v>126</v>
      </c>
      <c r="D9" s="288" t="s">
        <v>16</v>
      </c>
      <c r="E9" s="288" t="s">
        <v>359</v>
      </c>
      <c r="F9" s="288" t="s">
        <v>373</v>
      </c>
      <c r="G9" s="288" t="s">
        <v>15</v>
      </c>
      <c r="H9" s="290" t="s">
        <v>404</v>
      </c>
      <c r="I9" s="287" t="s">
        <v>399</v>
      </c>
      <c r="J9" s="320" t="s">
        <v>320</v>
      </c>
      <c r="K9" s="56"/>
      <c r="L9" s="128"/>
      <c r="M9" s="128"/>
    </row>
    <row r="10" spans="1:13" ht="14.25" customHeight="1">
      <c r="A10" s="20"/>
      <c r="B10" s="48"/>
      <c r="C10" s="330"/>
      <c r="D10" s="48"/>
      <c r="E10" s="48"/>
      <c r="F10" s="203" t="s">
        <v>374</v>
      </c>
      <c r="G10" s="203"/>
      <c r="H10" s="203" t="s">
        <v>405</v>
      </c>
      <c r="I10" s="48"/>
      <c r="J10" s="48"/>
      <c r="K10" s="20"/>
    </row>
    <row r="11" spans="1:13" ht="15">
      <c r="A11" s="20"/>
      <c r="B11" s="48"/>
      <c r="C11" s="330"/>
      <c r="D11" s="48"/>
      <c r="E11" s="48"/>
      <c r="F11" s="203"/>
      <c r="G11" s="203"/>
      <c r="H11" s="203"/>
      <c r="I11" s="48"/>
      <c r="J11" s="48"/>
      <c r="K11" s="20"/>
    </row>
    <row r="12" spans="1:13" s="34" customFormat="1" ht="14.25">
      <c r="A12" s="225" t="s">
        <v>128</v>
      </c>
      <c r="B12" s="327">
        <f>SUM(B13:B20)</f>
        <v>34481</v>
      </c>
      <c r="C12" s="327">
        <f t="shared" ref="C12:J12" si="0">SUM(C13:C20)</f>
        <v>703</v>
      </c>
      <c r="D12" s="327">
        <f t="shared" si="0"/>
        <v>97</v>
      </c>
      <c r="E12" s="327">
        <f t="shared" si="0"/>
        <v>60</v>
      </c>
      <c r="F12" s="327">
        <f t="shared" si="0"/>
        <v>2403</v>
      </c>
      <c r="G12" s="327">
        <f t="shared" si="0"/>
        <v>202</v>
      </c>
      <c r="H12" s="327">
        <f t="shared" si="0"/>
        <v>6144</v>
      </c>
      <c r="I12" s="327">
        <f t="shared" si="0"/>
        <v>1764</v>
      </c>
      <c r="J12" s="327">
        <f t="shared" si="0"/>
        <v>422</v>
      </c>
      <c r="K12" s="307" t="s">
        <v>182</v>
      </c>
      <c r="L12" s="41"/>
      <c r="M12" s="41"/>
    </row>
    <row r="13" spans="1:13" s="34" customFormat="1" ht="15">
      <c r="A13" s="308" t="s">
        <v>55</v>
      </c>
      <c r="B13" s="328">
        <v>3821</v>
      </c>
      <c r="C13" s="328">
        <v>47</v>
      </c>
      <c r="D13" s="207">
        <v>16</v>
      </c>
      <c r="E13" s="321">
        <v>0</v>
      </c>
      <c r="F13" s="321">
        <v>0</v>
      </c>
      <c r="G13" s="321">
        <v>0</v>
      </c>
      <c r="H13" s="328">
        <v>1091</v>
      </c>
      <c r="I13" s="328">
        <v>864</v>
      </c>
      <c r="J13" s="321">
        <v>0</v>
      </c>
      <c r="K13" s="309" t="s">
        <v>183</v>
      </c>
      <c r="L13" s="41"/>
      <c r="M13" s="41"/>
    </row>
    <row r="14" spans="1:13" s="34" customFormat="1" ht="15">
      <c r="A14" s="308" t="s">
        <v>56</v>
      </c>
      <c r="B14" s="328">
        <v>2615</v>
      </c>
      <c r="C14" s="328">
        <v>110</v>
      </c>
      <c r="D14" s="207">
        <v>81</v>
      </c>
      <c r="E14" s="321">
        <v>0</v>
      </c>
      <c r="F14" s="328">
        <v>1184</v>
      </c>
      <c r="G14" s="328">
        <v>25</v>
      </c>
      <c r="H14" s="328">
        <v>117</v>
      </c>
      <c r="I14" s="321">
        <v>0</v>
      </c>
      <c r="J14" s="321">
        <v>0</v>
      </c>
      <c r="K14" s="309" t="s">
        <v>184</v>
      </c>
      <c r="L14" s="41"/>
      <c r="M14" s="41"/>
    </row>
    <row r="15" spans="1:13" s="34" customFormat="1" ht="15">
      <c r="A15" s="308" t="s">
        <v>173</v>
      </c>
      <c r="B15" s="328">
        <v>1325</v>
      </c>
      <c r="C15" s="328">
        <v>37</v>
      </c>
      <c r="D15" s="321">
        <v>0</v>
      </c>
      <c r="E15" s="321">
        <v>0</v>
      </c>
      <c r="F15" s="207">
        <v>66</v>
      </c>
      <c r="G15" s="321">
        <v>0</v>
      </c>
      <c r="H15" s="207">
        <v>316</v>
      </c>
      <c r="I15" s="321">
        <v>0</v>
      </c>
      <c r="J15" s="321">
        <v>0</v>
      </c>
      <c r="K15" s="309" t="s">
        <v>185</v>
      </c>
      <c r="L15" s="41"/>
      <c r="M15" s="41"/>
    </row>
    <row r="16" spans="1:13" s="34" customFormat="1" ht="15">
      <c r="A16" s="308" t="s">
        <v>57</v>
      </c>
      <c r="B16" s="328">
        <v>1378</v>
      </c>
      <c r="C16" s="328">
        <v>48</v>
      </c>
      <c r="D16" s="321">
        <v>0</v>
      </c>
      <c r="E16" s="321">
        <v>0</v>
      </c>
      <c r="F16" s="207">
        <v>55</v>
      </c>
      <c r="G16" s="321">
        <v>0</v>
      </c>
      <c r="H16" s="321">
        <v>0</v>
      </c>
      <c r="I16" s="321">
        <v>0</v>
      </c>
      <c r="J16" s="321">
        <v>0</v>
      </c>
      <c r="K16" s="309" t="s">
        <v>186</v>
      </c>
      <c r="L16" s="41"/>
      <c r="M16" s="41"/>
    </row>
    <row r="17" spans="1:13" s="34" customFormat="1" ht="15">
      <c r="A17" s="308" t="s">
        <v>130</v>
      </c>
      <c r="B17" s="328">
        <v>5126</v>
      </c>
      <c r="C17" s="328">
        <v>68</v>
      </c>
      <c r="D17" s="321">
        <v>0</v>
      </c>
      <c r="E17" s="321">
        <v>0</v>
      </c>
      <c r="F17" s="321">
        <v>0</v>
      </c>
      <c r="G17" s="321">
        <v>0</v>
      </c>
      <c r="H17" s="328">
        <v>1140</v>
      </c>
      <c r="I17" s="207">
        <v>900</v>
      </c>
      <c r="J17" s="207">
        <v>422</v>
      </c>
      <c r="K17" s="309" t="s">
        <v>187</v>
      </c>
      <c r="L17" s="41"/>
      <c r="M17" s="41"/>
    </row>
    <row r="18" spans="1:13" s="34" customFormat="1" ht="15">
      <c r="A18" s="308" t="s">
        <v>131</v>
      </c>
      <c r="B18" s="328">
        <v>237</v>
      </c>
      <c r="C18" s="328">
        <v>93</v>
      </c>
      <c r="D18" s="321">
        <v>0</v>
      </c>
      <c r="E18" s="207">
        <v>60</v>
      </c>
      <c r="F18" s="321">
        <v>0</v>
      </c>
      <c r="G18" s="321">
        <v>0</v>
      </c>
      <c r="H18" s="321">
        <v>0</v>
      </c>
      <c r="I18" s="321">
        <v>0</v>
      </c>
      <c r="J18" s="321">
        <v>0</v>
      </c>
      <c r="K18" s="309" t="s">
        <v>188</v>
      </c>
      <c r="L18" s="41"/>
      <c r="M18" s="41"/>
    </row>
    <row r="19" spans="1:13" s="34" customFormat="1" ht="15">
      <c r="A19" s="308" t="s">
        <v>174</v>
      </c>
      <c r="B19" s="328">
        <v>2091</v>
      </c>
      <c r="C19" s="328">
        <v>90</v>
      </c>
      <c r="D19" s="321">
        <v>0</v>
      </c>
      <c r="E19" s="321">
        <v>0</v>
      </c>
      <c r="F19" s="207">
        <v>139</v>
      </c>
      <c r="G19" s="207">
        <v>37</v>
      </c>
      <c r="H19" s="321">
        <v>0</v>
      </c>
      <c r="I19" s="321">
        <v>0</v>
      </c>
      <c r="J19" s="321">
        <v>0</v>
      </c>
      <c r="K19" s="309" t="s">
        <v>189</v>
      </c>
      <c r="L19" s="41"/>
      <c r="M19" s="41"/>
    </row>
    <row r="20" spans="1:13" s="34" customFormat="1" ht="15">
      <c r="A20" s="308" t="s">
        <v>58</v>
      </c>
      <c r="B20" s="328">
        <v>17888</v>
      </c>
      <c r="C20" s="328">
        <v>210</v>
      </c>
      <c r="D20" s="321">
        <v>0</v>
      </c>
      <c r="E20" s="321">
        <v>0</v>
      </c>
      <c r="F20" s="207">
        <v>959</v>
      </c>
      <c r="G20" s="207">
        <v>140</v>
      </c>
      <c r="H20" s="328">
        <v>3480</v>
      </c>
      <c r="I20" s="321">
        <v>0</v>
      </c>
      <c r="J20" s="321">
        <v>0</v>
      </c>
      <c r="K20" s="309" t="s">
        <v>190</v>
      </c>
      <c r="L20" s="41"/>
      <c r="M20" s="41"/>
    </row>
    <row r="21" spans="1:13" s="34" customFormat="1" ht="14.25">
      <c r="A21" s="225" t="s">
        <v>132</v>
      </c>
      <c r="B21" s="327">
        <f>SUM(B22:B29)</f>
        <v>13977</v>
      </c>
      <c r="C21" s="327">
        <f t="shared" ref="C21:J21" si="1">SUM(C22:C29)</f>
        <v>352</v>
      </c>
      <c r="D21" s="327">
        <f t="shared" si="1"/>
        <v>32</v>
      </c>
      <c r="E21" s="327">
        <f t="shared" si="1"/>
        <v>120</v>
      </c>
      <c r="F21" s="327">
        <f t="shared" si="1"/>
        <v>153</v>
      </c>
      <c r="G21" s="326">
        <f t="shared" si="1"/>
        <v>0</v>
      </c>
      <c r="H21" s="327">
        <f t="shared" si="1"/>
        <v>2694</v>
      </c>
      <c r="I21" s="327">
        <f t="shared" si="1"/>
        <v>752</v>
      </c>
      <c r="J21" s="327">
        <f t="shared" si="1"/>
        <v>169</v>
      </c>
      <c r="K21" s="310" t="s">
        <v>191</v>
      </c>
      <c r="L21" s="41"/>
      <c r="M21" s="41"/>
    </row>
    <row r="22" spans="1:13" s="34" customFormat="1" ht="15">
      <c r="A22" s="308" t="s">
        <v>167</v>
      </c>
      <c r="B22" s="328">
        <v>6994</v>
      </c>
      <c r="C22" s="207">
        <v>68</v>
      </c>
      <c r="D22" s="321">
        <v>0</v>
      </c>
      <c r="E22" s="321">
        <v>0</v>
      </c>
      <c r="F22" s="321">
        <v>0</v>
      </c>
      <c r="G22" s="321">
        <v>0</v>
      </c>
      <c r="H22" s="328">
        <v>1637</v>
      </c>
      <c r="I22" s="207">
        <v>752</v>
      </c>
      <c r="J22" s="321">
        <v>0</v>
      </c>
      <c r="K22" s="311" t="s">
        <v>192</v>
      </c>
      <c r="L22" s="41"/>
      <c r="M22" s="41"/>
    </row>
    <row r="23" spans="1:13" s="34" customFormat="1" ht="15">
      <c r="A23" s="308" t="s">
        <v>133</v>
      </c>
      <c r="B23" s="328">
        <v>228</v>
      </c>
      <c r="C23" s="207">
        <v>197</v>
      </c>
      <c r="D23" s="321">
        <v>0</v>
      </c>
      <c r="E23" s="321">
        <v>0</v>
      </c>
      <c r="F23" s="321">
        <v>0</v>
      </c>
      <c r="G23" s="321">
        <v>0</v>
      </c>
      <c r="H23" s="207">
        <v>15</v>
      </c>
      <c r="I23" s="321">
        <v>0</v>
      </c>
      <c r="J23" s="321">
        <v>0</v>
      </c>
      <c r="K23" s="311" t="s">
        <v>193</v>
      </c>
      <c r="L23" s="41"/>
      <c r="M23" s="41"/>
    </row>
    <row r="24" spans="1:13" s="34" customFormat="1" ht="15">
      <c r="A24" s="308" t="s">
        <v>59</v>
      </c>
      <c r="B24" s="328">
        <v>277</v>
      </c>
      <c r="C24" s="321">
        <v>0</v>
      </c>
      <c r="D24" s="321">
        <v>0</v>
      </c>
      <c r="E24" s="321">
        <v>0</v>
      </c>
      <c r="F24" s="207">
        <v>95</v>
      </c>
      <c r="G24" s="321">
        <v>0</v>
      </c>
      <c r="H24" s="321">
        <v>0</v>
      </c>
      <c r="I24" s="321">
        <v>0</v>
      </c>
      <c r="J24" s="321">
        <v>0</v>
      </c>
      <c r="K24" s="311" t="s">
        <v>195</v>
      </c>
      <c r="L24" s="41"/>
      <c r="M24" s="41"/>
    </row>
    <row r="25" spans="1:13" s="34" customFormat="1" ht="15">
      <c r="A25" s="308" t="s">
        <v>134</v>
      </c>
      <c r="B25" s="328">
        <v>326</v>
      </c>
      <c r="C25" s="207">
        <v>6</v>
      </c>
      <c r="D25" s="321">
        <v>0</v>
      </c>
      <c r="E25" s="207">
        <v>120</v>
      </c>
      <c r="F25" s="321">
        <v>0</v>
      </c>
      <c r="G25" s="321">
        <v>0</v>
      </c>
      <c r="H25" s="321">
        <v>0</v>
      </c>
      <c r="I25" s="321">
        <v>0</v>
      </c>
      <c r="J25" s="321">
        <v>0</v>
      </c>
      <c r="K25" s="311" t="s">
        <v>196</v>
      </c>
      <c r="L25" s="41"/>
      <c r="M25" s="41"/>
    </row>
    <row r="26" spans="1:13" s="34" customFormat="1" ht="15">
      <c r="A26" s="308" t="s">
        <v>60</v>
      </c>
      <c r="B26" s="328">
        <v>73</v>
      </c>
      <c r="C26" s="321">
        <v>0</v>
      </c>
      <c r="D26" s="321">
        <v>0</v>
      </c>
      <c r="E26" s="321">
        <v>0</v>
      </c>
      <c r="F26" s="321">
        <v>0</v>
      </c>
      <c r="G26" s="321">
        <v>0</v>
      </c>
      <c r="H26" s="321">
        <v>0</v>
      </c>
      <c r="I26" s="321">
        <v>0</v>
      </c>
      <c r="J26" s="321">
        <v>0</v>
      </c>
      <c r="K26" s="311" t="s">
        <v>197</v>
      </c>
      <c r="L26" s="41"/>
      <c r="M26" s="41"/>
    </row>
    <row r="27" spans="1:13" s="34" customFormat="1" ht="15">
      <c r="A27" s="308" t="s">
        <v>61</v>
      </c>
      <c r="B27" s="328">
        <v>2816</v>
      </c>
      <c r="C27" s="207">
        <v>56</v>
      </c>
      <c r="D27" s="207">
        <v>32</v>
      </c>
      <c r="E27" s="321">
        <v>0</v>
      </c>
      <c r="F27" s="207">
        <v>17</v>
      </c>
      <c r="G27" s="321">
        <v>0</v>
      </c>
      <c r="H27" s="207">
        <v>790</v>
      </c>
      <c r="I27" s="321">
        <v>0</v>
      </c>
      <c r="J27" s="207">
        <v>169</v>
      </c>
      <c r="K27" s="311" t="s">
        <v>198</v>
      </c>
      <c r="L27" s="41"/>
      <c r="M27" s="41"/>
    </row>
    <row r="28" spans="1:13" s="34" customFormat="1" ht="15">
      <c r="A28" s="308" t="s">
        <v>62</v>
      </c>
      <c r="B28" s="328">
        <v>3186</v>
      </c>
      <c r="C28" s="321">
        <v>0</v>
      </c>
      <c r="D28" s="321">
        <v>0</v>
      </c>
      <c r="E28" s="321">
        <v>0</v>
      </c>
      <c r="F28" s="207">
        <v>41</v>
      </c>
      <c r="G28" s="321">
        <v>0</v>
      </c>
      <c r="H28" s="207">
        <v>252</v>
      </c>
      <c r="I28" s="321">
        <v>0</v>
      </c>
      <c r="J28" s="321">
        <v>0</v>
      </c>
      <c r="K28" s="311" t="s">
        <v>199</v>
      </c>
      <c r="L28" s="41"/>
      <c r="M28" s="41"/>
    </row>
    <row r="29" spans="1:13" s="34" customFormat="1" ht="15">
      <c r="A29" s="308" t="s">
        <v>63</v>
      </c>
      <c r="B29" s="328">
        <v>77</v>
      </c>
      <c r="C29" s="207">
        <v>25</v>
      </c>
      <c r="D29" s="321">
        <v>0</v>
      </c>
      <c r="E29" s="321">
        <v>0</v>
      </c>
      <c r="F29" s="321">
        <v>0</v>
      </c>
      <c r="G29" s="321">
        <v>0</v>
      </c>
      <c r="H29" s="321">
        <v>0</v>
      </c>
      <c r="I29" s="321">
        <v>0</v>
      </c>
      <c r="J29" s="321">
        <v>0</v>
      </c>
      <c r="K29" s="40" t="s">
        <v>266</v>
      </c>
      <c r="L29" s="41"/>
      <c r="M29" s="41"/>
    </row>
    <row r="30" spans="1:13" s="34" customFormat="1" ht="14.25">
      <c r="A30" s="227" t="s">
        <v>337</v>
      </c>
      <c r="B30" s="327">
        <f>SUM(B31:B39)</f>
        <v>28077</v>
      </c>
      <c r="C30" s="327">
        <f t="shared" ref="C30:J30" si="2">SUM(C31:C39)</f>
        <v>1172</v>
      </c>
      <c r="D30" s="327">
        <f t="shared" si="2"/>
        <v>423</v>
      </c>
      <c r="E30" s="327">
        <f t="shared" si="2"/>
        <v>5980</v>
      </c>
      <c r="F30" s="327">
        <f t="shared" si="2"/>
        <v>3271</v>
      </c>
      <c r="G30" s="327">
        <f t="shared" si="2"/>
        <v>326</v>
      </c>
      <c r="H30" s="327">
        <f t="shared" si="2"/>
        <v>2361</v>
      </c>
      <c r="I30" s="326">
        <f t="shared" si="2"/>
        <v>0</v>
      </c>
      <c r="J30" s="327">
        <f t="shared" si="2"/>
        <v>320</v>
      </c>
      <c r="K30" s="307" t="s">
        <v>200</v>
      </c>
      <c r="L30" s="41"/>
      <c r="M30" s="41"/>
    </row>
    <row r="31" spans="1:13" s="34" customFormat="1" ht="15">
      <c r="A31" s="308" t="s">
        <v>65</v>
      </c>
      <c r="B31" s="328">
        <v>250</v>
      </c>
      <c r="C31" s="328">
        <v>97</v>
      </c>
      <c r="D31" s="321">
        <v>0</v>
      </c>
      <c r="E31" s="321">
        <v>0</v>
      </c>
      <c r="F31" s="321">
        <v>0</v>
      </c>
      <c r="G31" s="207">
        <v>40</v>
      </c>
      <c r="H31" s="321">
        <v>0</v>
      </c>
      <c r="I31" s="321">
        <v>0</v>
      </c>
      <c r="J31" s="321">
        <v>0</v>
      </c>
      <c r="K31" s="309" t="s">
        <v>201</v>
      </c>
      <c r="L31" s="41"/>
      <c r="M31" s="41"/>
    </row>
    <row r="32" spans="1:13" s="34" customFormat="1" ht="15">
      <c r="A32" s="308" t="s">
        <v>165</v>
      </c>
      <c r="B32" s="328">
        <v>229</v>
      </c>
      <c r="C32" s="328">
        <v>40</v>
      </c>
      <c r="D32" s="321">
        <v>0</v>
      </c>
      <c r="E32" s="321">
        <v>0</v>
      </c>
      <c r="F32" s="207">
        <v>8</v>
      </c>
      <c r="G32" s="321">
        <v>0</v>
      </c>
      <c r="H32" s="207">
        <v>92</v>
      </c>
      <c r="I32" s="321">
        <v>0</v>
      </c>
      <c r="J32" s="321">
        <v>0</v>
      </c>
      <c r="K32" s="309" t="s">
        <v>202</v>
      </c>
      <c r="L32" s="41"/>
      <c r="M32" s="41"/>
    </row>
    <row r="33" spans="1:13" s="34" customFormat="1" ht="15">
      <c r="A33" s="308" t="s">
        <v>66</v>
      </c>
      <c r="B33" s="328">
        <v>10482</v>
      </c>
      <c r="C33" s="328">
        <v>118</v>
      </c>
      <c r="D33" s="321">
        <v>0</v>
      </c>
      <c r="E33" s="328">
        <v>300</v>
      </c>
      <c r="F33" s="328">
        <v>2424</v>
      </c>
      <c r="G33" s="328">
        <v>120</v>
      </c>
      <c r="H33" s="328">
        <v>78</v>
      </c>
      <c r="I33" s="321">
        <v>0</v>
      </c>
      <c r="J33" s="207">
        <v>178</v>
      </c>
      <c r="K33" s="309" t="s">
        <v>203</v>
      </c>
      <c r="L33" s="41"/>
      <c r="M33" s="41"/>
    </row>
    <row r="34" spans="1:13" s="34" customFormat="1" ht="15">
      <c r="A34" s="308" t="s">
        <v>67</v>
      </c>
      <c r="B34" s="328">
        <v>10060</v>
      </c>
      <c r="C34" s="328">
        <v>369</v>
      </c>
      <c r="D34" s="207">
        <v>349</v>
      </c>
      <c r="E34" s="328">
        <v>5680</v>
      </c>
      <c r="F34" s="328">
        <v>96</v>
      </c>
      <c r="G34" s="328">
        <v>166</v>
      </c>
      <c r="H34" s="328">
        <v>2023</v>
      </c>
      <c r="I34" s="321">
        <v>0</v>
      </c>
      <c r="J34" s="207">
        <v>142</v>
      </c>
      <c r="K34" s="309" t="s">
        <v>338</v>
      </c>
      <c r="L34" s="41"/>
      <c r="M34" s="41"/>
    </row>
    <row r="35" spans="1:13" s="34" customFormat="1" ht="15">
      <c r="A35" s="308" t="s">
        <v>64</v>
      </c>
      <c r="B35" s="328">
        <v>4445</v>
      </c>
      <c r="C35" s="328">
        <v>129</v>
      </c>
      <c r="D35" s="321">
        <v>0</v>
      </c>
      <c r="E35" s="321">
        <v>0</v>
      </c>
      <c r="F35" s="207">
        <v>707</v>
      </c>
      <c r="G35" s="321">
        <v>0</v>
      </c>
      <c r="H35" s="207">
        <v>96</v>
      </c>
      <c r="I35" s="321">
        <v>0</v>
      </c>
      <c r="J35" s="321">
        <v>0</v>
      </c>
      <c r="K35" s="309" t="s">
        <v>204</v>
      </c>
      <c r="L35" s="41"/>
      <c r="M35" s="41"/>
    </row>
    <row r="36" spans="1:13" s="34" customFormat="1" ht="15">
      <c r="A36" s="308" t="s">
        <v>70</v>
      </c>
      <c r="B36" s="328">
        <v>901</v>
      </c>
      <c r="C36" s="328">
        <v>10</v>
      </c>
      <c r="D36" s="321">
        <v>0</v>
      </c>
      <c r="E36" s="321">
        <v>0</v>
      </c>
      <c r="F36" s="321">
        <v>0</v>
      </c>
      <c r="G36" s="321">
        <v>0</v>
      </c>
      <c r="H36" s="207">
        <v>72</v>
      </c>
      <c r="I36" s="321">
        <v>0</v>
      </c>
      <c r="J36" s="321">
        <v>0</v>
      </c>
      <c r="K36" s="312" t="s">
        <v>205</v>
      </c>
      <c r="L36" s="41"/>
      <c r="M36" s="41"/>
    </row>
    <row r="37" spans="1:13" s="34" customFormat="1" ht="15">
      <c r="A37" s="308" t="s">
        <v>166</v>
      </c>
      <c r="B37" s="328">
        <v>721</v>
      </c>
      <c r="C37" s="328">
        <v>242</v>
      </c>
      <c r="D37" s="321">
        <v>0</v>
      </c>
      <c r="E37" s="321">
        <v>0</v>
      </c>
      <c r="F37" s="207">
        <v>36</v>
      </c>
      <c r="G37" s="321">
        <v>0</v>
      </c>
      <c r="H37" s="321">
        <v>0</v>
      </c>
      <c r="I37" s="321">
        <v>0</v>
      </c>
      <c r="J37" s="321">
        <v>0</v>
      </c>
      <c r="K37" s="309" t="s">
        <v>206</v>
      </c>
      <c r="L37" s="41"/>
      <c r="M37" s="41"/>
    </row>
    <row r="38" spans="1:13" s="34" customFormat="1" ht="15">
      <c r="A38" s="308" t="s">
        <v>69</v>
      </c>
      <c r="B38" s="328">
        <v>856</v>
      </c>
      <c r="C38" s="328">
        <v>123</v>
      </c>
      <c r="D38" s="207">
        <v>74</v>
      </c>
      <c r="E38" s="321">
        <v>0</v>
      </c>
      <c r="F38" s="321">
        <v>0</v>
      </c>
      <c r="G38" s="321">
        <v>0</v>
      </c>
      <c r="H38" s="321">
        <v>0</v>
      </c>
      <c r="I38" s="321">
        <v>0</v>
      </c>
      <c r="J38" s="321">
        <v>0</v>
      </c>
      <c r="K38" s="309" t="s">
        <v>207</v>
      </c>
      <c r="L38" s="41"/>
      <c r="M38" s="41"/>
    </row>
    <row r="39" spans="1:13" s="34" customFormat="1" ht="15">
      <c r="A39" s="308" t="s">
        <v>68</v>
      </c>
      <c r="B39" s="328">
        <v>133</v>
      </c>
      <c r="C39" s="328">
        <v>44</v>
      </c>
      <c r="D39" s="321">
        <v>0</v>
      </c>
      <c r="E39" s="321">
        <v>0</v>
      </c>
      <c r="F39" s="321">
        <v>0</v>
      </c>
      <c r="G39" s="321">
        <v>0</v>
      </c>
      <c r="H39" s="321">
        <v>0</v>
      </c>
      <c r="I39" s="321">
        <v>0</v>
      </c>
      <c r="J39" s="321">
        <v>0</v>
      </c>
      <c r="K39" s="309" t="s">
        <v>265</v>
      </c>
      <c r="L39" s="41"/>
      <c r="M39" s="41"/>
    </row>
    <row r="40" spans="1:13" s="34" customFormat="1" ht="14.25">
      <c r="A40" s="227" t="s">
        <v>135</v>
      </c>
      <c r="B40" s="327">
        <f>SUM(B41:B46)</f>
        <v>10874</v>
      </c>
      <c r="C40" s="327">
        <f t="shared" ref="C40:J40" si="3">SUM(C41:C46)</f>
        <v>72</v>
      </c>
      <c r="D40" s="326">
        <f t="shared" si="3"/>
        <v>0</v>
      </c>
      <c r="E40" s="327">
        <f t="shared" si="3"/>
        <v>1000</v>
      </c>
      <c r="F40" s="327">
        <f t="shared" si="3"/>
        <v>422</v>
      </c>
      <c r="G40" s="326">
        <f t="shared" si="3"/>
        <v>0</v>
      </c>
      <c r="H40" s="327">
        <f t="shared" si="3"/>
        <v>804</v>
      </c>
      <c r="I40" s="327">
        <f t="shared" si="3"/>
        <v>90</v>
      </c>
      <c r="J40" s="327">
        <f t="shared" si="3"/>
        <v>468</v>
      </c>
      <c r="K40" s="307" t="s">
        <v>208</v>
      </c>
      <c r="L40" s="41"/>
      <c r="M40" s="41"/>
    </row>
    <row r="41" spans="1:13" s="34" customFormat="1" ht="15">
      <c r="A41" s="308" t="s">
        <v>71</v>
      </c>
      <c r="B41" s="328">
        <v>2625</v>
      </c>
      <c r="C41" s="207">
        <v>36</v>
      </c>
      <c r="D41" s="321">
        <v>0</v>
      </c>
      <c r="E41" s="328">
        <v>1000</v>
      </c>
      <c r="F41" s="321">
        <v>0</v>
      </c>
      <c r="G41" s="321">
        <v>0</v>
      </c>
      <c r="H41" s="207">
        <v>552</v>
      </c>
      <c r="I41" s="321">
        <v>0</v>
      </c>
      <c r="J41" s="321">
        <v>0</v>
      </c>
      <c r="K41" s="311" t="s">
        <v>209</v>
      </c>
      <c r="L41" s="41"/>
      <c r="M41" s="41"/>
    </row>
    <row r="42" spans="1:13" s="34" customFormat="1" ht="15">
      <c r="A42" s="308" t="s">
        <v>72</v>
      </c>
      <c r="B42" s="328">
        <v>337</v>
      </c>
      <c r="C42" s="207">
        <v>12</v>
      </c>
      <c r="D42" s="321">
        <v>0</v>
      </c>
      <c r="E42" s="321">
        <v>0</v>
      </c>
      <c r="F42" s="321">
        <v>0</v>
      </c>
      <c r="G42" s="321">
        <v>0</v>
      </c>
      <c r="H42" s="321">
        <v>0</v>
      </c>
      <c r="I42" s="207">
        <v>90</v>
      </c>
      <c r="J42" s="321">
        <v>0</v>
      </c>
      <c r="K42" s="309" t="s">
        <v>210</v>
      </c>
      <c r="L42" s="41"/>
      <c r="M42" s="41"/>
    </row>
    <row r="43" spans="1:13" s="34" customFormat="1" ht="15">
      <c r="A43" s="308" t="s">
        <v>73</v>
      </c>
      <c r="B43" s="328">
        <v>6320</v>
      </c>
      <c r="C43" s="207">
        <v>24</v>
      </c>
      <c r="D43" s="321">
        <v>0</v>
      </c>
      <c r="E43" s="321">
        <v>0</v>
      </c>
      <c r="F43" s="207">
        <v>253</v>
      </c>
      <c r="G43" s="321">
        <v>0</v>
      </c>
      <c r="H43" s="207">
        <v>252</v>
      </c>
      <c r="I43" s="321">
        <v>0</v>
      </c>
      <c r="J43" s="207">
        <v>468</v>
      </c>
      <c r="K43" s="309" t="s">
        <v>211</v>
      </c>
      <c r="L43" s="41"/>
      <c r="M43" s="41"/>
    </row>
    <row r="44" spans="1:13" s="34" customFormat="1" ht="15">
      <c r="A44" s="308" t="s">
        <v>74</v>
      </c>
      <c r="B44" s="328">
        <v>649</v>
      </c>
      <c r="C44" s="321">
        <v>0</v>
      </c>
      <c r="D44" s="321">
        <v>0</v>
      </c>
      <c r="E44" s="321">
        <v>0</v>
      </c>
      <c r="F44" s="207">
        <v>79</v>
      </c>
      <c r="G44" s="321">
        <v>0</v>
      </c>
      <c r="H44" s="321">
        <v>0</v>
      </c>
      <c r="I44" s="321">
        <v>0</v>
      </c>
      <c r="J44" s="321">
        <v>0</v>
      </c>
      <c r="K44" s="309" t="s">
        <v>212</v>
      </c>
      <c r="L44" s="41"/>
      <c r="M44" s="41"/>
    </row>
    <row r="45" spans="1:13" s="34" customFormat="1" ht="15">
      <c r="A45" s="308" t="s">
        <v>136</v>
      </c>
      <c r="B45" s="328">
        <v>114</v>
      </c>
      <c r="C45" s="321">
        <v>0</v>
      </c>
      <c r="D45" s="321">
        <v>0</v>
      </c>
      <c r="E45" s="321">
        <v>0</v>
      </c>
      <c r="F45" s="321">
        <v>0</v>
      </c>
      <c r="G45" s="321">
        <v>0</v>
      </c>
      <c r="H45" s="321">
        <v>0</v>
      </c>
      <c r="I45" s="321">
        <v>0</v>
      </c>
      <c r="J45" s="321">
        <v>0</v>
      </c>
      <c r="K45" s="309" t="s">
        <v>214</v>
      </c>
      <c r="L45" s="41"/>
      <c r="M45" s="41"/>
    </row>
    <row r="46" spans="1:13" s="34" customFormat="1" ht="15">
      <c r="A46" s="308" t="s">
        <v>76</v>
      </c>
      <c r="B46" s="328">
        <v>829</v>
      </c>
      <c r="C46" s="321">
        <v>0</v>
      </c>
      <c r="D46" s="321">
        <v>0</v>
      </c>
      <c r="E46" s="321">
        <v>0</v>
      </c>
      <c r="F46" s="207">
        <v>90</v>
      </c>
      <c r="G46" s="321">
        <v>0</v>
      </c>
      <c r="H46" s="321">
        <v>0</v>
      </c>
      <c r="I46" s="321">
        <v>0</v>
      </c>
      <c r="J46" s="321">
        <v>0</v>
      </c>
      <c r="K46" s="309" t="s">
        <v>215</v>
      </c>
      <c r="L46" s="41"/>
      <c r="M46" s="41"/>
    </row>
    <row r="47" spans="1:13" s="34" customFormat="1" ht="14.25">
      <c r="A47" s="228" t="s">
        <v>137</v>
      </c>
      <c r="B47" s="327">
        <f>SUM(B48:B52)</f>
        <v>6673</v>
      </c>
      <c r="C47" s="327">
        <f t="shared" ref="C47:J47" si="4">SUM(C48:C52)</f>
        <v>1665</v>
      </c>
      <c r="D47" s="327">
        <f t="shared" si="4"/>
        <v>253</v>
      </c>
      <c r="E47" s="326">
        <f t="shared" si="4"/>
        <v>0</v>
      </c>
      <c r="F47" s="327">
        <f t="shared" si="4"/>
        <v>608</v>
      </c>
      <c r="G47" s="326">
        <f t="shared" si="4"/>
        <v>0</v>
      </c>
      <c r="H47" s="327">
        <f t="shared" si="4"/>
        <v>205</v>
      </c>
      <c r="I47" s="326">
        <f t="shared" si="4"/>
        <v>0</v>
      </c>
      <c r="J47" s="326">
        <f t="shared" si="4"/>
        <v>0</v>
      </c>
      <c r="K47" s="307" t="s">
        <v>216</v>
      </c>
      <c r="L47" s="41"/>
      <c r="M47" s="41"/>
    </row>
    <row r="48" spans="1:13" s="34" customFormat="1" ht="15">
      <c r="A48" s="308" t="s">
        <v>77</v>
      </c>
      <c r="B48" s="328">
        <v>3432</v>
      </c>
      <c r="C48" s="328">
        <v>1511</v>
      </c>
      <c r="D48" s="207">
        <v>94</v>
      </c>
      <c r="E48" s="321">
        <v>0</v>
      </c>
      <c r="F48" s="207">
        <v>572</v>
      </c>
      <c r="G48" s="321">
        <v>0</v>
      </c>
      <c r="H48" s="207">
        <v>149</v>
      </c>
      <c r="I48" s="321">
        <v>0</v>
      </c>
      <c r="J48" s="321">
        <v>0</v>
      </c>
      <c r="K48" s="309" t="s">
        <v>217</v>
      </c>
      <c r="L48" s="41"/>
      <c r="M48" s="41"/>
    </row>
    <row r="49" spans="1:13" s="34" customFormat="1" ht="15">
      <c r="A49" s="308" t="s">
        <v>78</v>
      </c>
      <c r="B49" s="328">
        <v>2013</v>
      </c>
      <c r="C49" s="207">
        <v>72</v>
      </c>
      <c r="D49" s="207">
        <v>34</v>
      </c>
      <c r="E49" s="321">
        <v>0</v>
      </c>
      <c r="F49" s="207">
        <v>24</v>
      </c>
      <c r="G49" s="321">
        <v>0</v>
      </c>
      <c r="H49" s="321">
        <v>0</v>
      </c>
      <c r="I49" s="321">
        <v>0</v>
      </c>
      <c r="J49" s="321">
        <v>0</v>
      </c>
      <c r="K49" s="309" t="s">
        <v>218</v>
      </c>
      <c r="L49" s="41"/>
      <c r="M49" s="41"/>
    </row>
    <row r="50" spans="1:13" s="34" customFormat="1" ht="15">
      <c r="A50" s="308" t="s">
        <v>163</v>
      </c>
      <c r="B50" s="328">
        <v>60</v>
      </c>
      <c r="C50" s="207">
        <v>28</v>
      </c>
      <c r="D50" s="321">
        <v>0</v>
      </c>
      <c r="E50" s="321">
        <v>0</v>
      </c>
      <c r="F50" s="321">
        <v>0</v>
      </c>
      <c r="G50" s="321">
        <v>0</v>
      </c>
      <c r="H50" s="321">
        <v>0</v>
      </c>
      <c r="I50" s="321">
        <v>0</v>
      </c>
      <c r="J50" s="321">
        <v>0</v>
      </c>
      <c r="K50" s="309" t="s">
        <v>219</v>
      </c>
      <c r="L50" s="41"/>
      <c r="M50" s="41"/>
    </row>
    <row r="51" spans="1:13" s="34" customFormat="1" ht="15">
      <c r="A51" s="308" t="s">
        <v>79</v>
      </c>
      <c r="B51" s="328">
        <v>650</v>
      </c>
      <c r="C51" s="207">
        <v>54</v>
      </c>
      <c r="D51" s="207">
        <v>125</v>
      </c>
      <c r="E51" s="321">
        <v>0</v>
      </c>
      <c r="F51" s="207">
        <v>12</v>
      </c>
      <c r="G51" s="321">
        <v>0</v>
      </c>
      <c r="H51" s="321">
        <v>0</v>
      </c>
      <c r="I51" s="321">
        <v>0</v>
      </c>
      <c r="J51" s="321">
        <v>0</v>
      </c>
      <c r="K51" s="309" t="s">
        <v>220</v>
      </c>
      <c r="L51" s="41"/>
      <c r="M51" s="41"/>
    </row>
    <row r="52" spans="1:13" s="34" customFormat="1" ht="15">
      <c r="A52" s="308" t="s">
        <v>80</v>
      </c>
      <c r="B52" s="328">
        <v>518</v>
      </c>
      <c r="C52" s="321">
        <v>0</v>
      </c>
      <c r="D52" s="321">
        <v>0</v>
      </c>
      <c r="E52" s="321">
        <v>0</v>
      </c>
      <c r="F52" s="321">
        <v>0</v>
      </c>
      <c r="G52" s="321">
        <v>0</v>
      </c>
      <c r="H52" s="207">
        <v>56</v>
      </c>
      <c r="I52" s="321">
        <v>0</v>
      </c>
      <c r="J52" s="321">
        <v>0</v>
      </c>
      <c r="K52" s="311" t="s">
        <v>221</v>
      </c>
      <c r="L52" s="41"/>
      <c r="M52" s="41"/>
    </row>
    <row r="53" spans="1:13" s="34" customFormat="1" ht="14.25">
      <c r="A53" s="228" t="s">
        <v>139</v>
      </c>
      <c r="B53" s="327">
        <f>SUM(B54:B61)</f>
        <v>28473</v>
      </c>
      <c r="C53" s="327">
        <f t="shared" ref="C53:J53" si="5">SUM(C54:C61)</f>
        <v>181</v>
      </c>
      <c r="D53" s="327">
        <f t="shared" si="5"/>
        <v>44</v>
      </c>
      <c r="E53" s="327">
        <f t="shared" si="5"/>
        <v>40</v>
      </c>
      <c r="F53" s="327">
        <f t="shared" si="5"/>
        <v>430</v>
      </c>
      <c r="G53" s="326">
        <f t="shared" si="5"/>
        <v>0</v>
      </c>
      <c r="H53" s="327">
        <f t="shared" si="5"/>
        <v>4142</v>
      </c>
      <c r="I53" s="327">
        <f t="shared" si="5"/>
        <v>12</v>
      </c>
      <c r="J53" s="327">
        <f t="shared" si="5"/>
        <v>1405</v>
      </c>
      <c r="K53" s="314" t="s">
        <v>222</v>
      </c>
      <c r="L53" s="41"/>
      <c r="M53" s="41"/>
    </row>
    <row r="54" spans="1:13" s="34" customFormat="1" ht="15">
      <c r="A54" s="308" t="s">
        <v>81</v>
      </c>
      <c r="B54" s="328">
        <v>655</v>
      </c>
      <c r="C54" s="207">
        <v>23</v>
      </c>
      <c r="D54" s="321">
        <v>0</v>
      </c>
      <c r="E54" s="321">
        <v>0</v>
      </c>
      <c r="F54" s="207">
        <v>94</v>
      </c>
      <c r="G54" s="321">
        <v>0</v>
      </c>
      <c r="H54" s="328">
        <v>178</v>
      </c>
      <c r="I54" s="207">
        <v>12</v>
      </c>
      <c r="J54" s="321">
        <v>0</v>
      </c>
      <c r="K54" s="311" t="s">
        <v>223</v>
      </c>
      <c r="L54" s="41"/>
      <c r="M54" s="41"/>
    </row>
    <row r="55" spans="1:13" s="34" customFormat="1" ht="15">
      <c r="A55" s="308" t="s">
        <v>140</v>
      </c>
      <c r="B55" s="328">
        <v>236</v>
      </c>
      <c r="C55" s="321">
        <v>0</v>
      </c>
      <c r="D55" s="321">
        <v>0</v>
      </c>
      <c r="E55" s="321">
        <v>0</v>
      </c>
      <c r="F55" s="207">
        <v>20</v>
      </c>
      <c r="G55" s="321">
        <v>0</v>
      </c>
      <c r="H55" s="328">
        <v>216</v>
      </c>
      <c r="I55" s="321">
        <v>0</v>
      </c>
      <c r="J55" s="321">
        <v>0</v>
      </c>
      <c r="K55" s="311" t="s">
        <v>224</v>
      </c>
      <c r="L55" s="41"/>
      <c r="M55" s="41"/>
    </row>
    <row r="56" spans="1:13" s="34" customFormat="1" ht="15">
      <c r="A56" s="308" t="s">
        <v>82</v>
      </c>
      <c r="B56" s="328">
        <v>20669</v>
      </c>
      <c r="C56" s="321">
        <v>0</v>
      </c>
      <c r="D56" s="321">
        <v>0</v>
      </c>
      <c r="E56" s="321">
        <v>0</v>
      </c>
      <c r="F56" s="207">
        <v>70</v>
      </c>
      <c r="G56" s="321">
        <v>0</v>
      </c>
      <c r="H56" s="328">
        <v>2696</v>
      </c>
      <c r="I56" s="321">
        <v>0</v>
      </c>
      <c r="J56" s="328">
        <v>1405</v>
      </c>
      <c r="K56" s="309" t="s">
        <v>225</v>
      </c>
      <c r="L56" s="41"/>
      <c r="M56" s="41"/>
    </row>
    <row r="57" spans="1:13" s="34" customFormat="1" ht="15">
      <c r="A57" s="308" t="s">
        <v>176</v>
      </c>
      <c r="B57" s="328">
        <v>3734</v>
      </c>
      <c r="C57" s="207">
        <v>69</v>
      </c>
      <c r="D57" s="207">
        <v>20</v>
      </c>
      <c r="E57" s="321">
        <v>0</v>
      </c>
      <c r="F57" s="207">
        <v>177</v>
      </c>
      <c r="G57" s="321">
        <v>0</v>
      </c>
      <c r="H57" s="328">
        <v>944</v>
      </c>
      <c r="I57" s="321">
        <v>0</v>
      </c>
      <c r="J57" s="321">
        <v>0</v>
      </c>
      <c r="K57" s="309" t="s">
        <v>226</v>
      </c>
      <c r="L57" s="41"/>
      <c r="M57" s="41"/>
    </row>
    <row r="58" spans="1:13" s="34" customFormat="1" ht="15">
      <c r="A58" s="308" t="s">
        <v>83</v>
      </c>
      <c r="B58" s="328">
        <v>1483</v>
      </c>
      <c r="C58" s="207">
        <v>56</v>
      </c>
      <c r="D58" s="321">
        <v>0</v>
      </c>
      <c r="E58" s="321">
        <v>0</v>
      </c>
      <c r="F58" s="207">
        <v>32</v>
      </c>
      <c r="G58" s="321">
        <v>0</v>
      </c>
      <c r="H58" s="328">
        <v>108</v>
      </c>
      <c r="I58" s="321">
        <v>0</v>
      </c>
      <c r="J58" s="321">
        <v>0</v>
      </c>
      <c r="K58" s="309" t="s">
        <v>228</v>
      </c>
      <c r="L58" s="41"/>
      <c r="M58" s="41"/>
    </row>
    <row r="59" spans="1:13" s="34" customFormat="1" ht="15">
      <c r="A59" s="308" t="s">
        <v>141</v>
      </c>
      <c r="B59" s="328">
        <v>1107</v>
      </c>
      <c r="C59" s="207">
        <v>33</v>
      </c>
      <c r="D59" s="321">
        <v>0</v>
      </c>
      <c r="E59" s="321">
        <v>0</v>
      </c>
      <c r="F59" s="207">
        <v>14</v>
      </c>
      <c r="G59" s="321">
        <v>0</v>
      </c>
      <c r="H59" s="321">
        <v>0</v>
      </c>
      <c r="I59" s="321">
        <v>0</v>
      </c>
      <c r="J59" s="321">
        <v>0</v>
      </c>
      <c r="K59" s="309" t="s">
        <v>229</v>
      </c>
      <c r="L59" s="41"/>
      <c r="M59" s="41"/>
    </row>
    <row r="60" spans="1:13" s="34" customFormat="1" ht="15">
      <c r="A60" s="308" t="s">
        <v>142</v>
      </c>
      <c r="B60" s="328">
        <v>341</v>
      </c>
      <c r="C60" s="321">
        <v>0</v>
      </c>
      <c r="D60" s="207">
        <v>24</v>
      </c>
      <c r="E60" s="207">
        <v>40</v>
      </c>
      <c r="F60" s="207">
        <v>23</v>
      </c>
      <c r="G60" s="321">
        <v>0</v>
      </c>
      <c r="H60" s="321">
        <v>0</v>
      </c>
      <c r="I60" s="321">
        <v>0</v>
      </c>
      <c r="J60" s="321">
        <v>0</v>
      </c>
      <c r="K60" s="309" t="s">
        <v>230</v>
      </c>
      <c r="L60" s="41"/>
      <c r="M60" s="41"/>
    </row>
    <row r="61" spans="1:13" s="34" customFormat="1" ht="15">
      <c r="A61" s="308" t="s">
        <v>84</v>
      </c>
      <c r="B61" s="328">
        <v>248</v>
      </c>
      <c r="C61" s="321">
        <v>0</v>
      </c>
      <c r="D61" s="321">
        <v>0</v>
      </c>
      <c r="E61" s="321">
        <v>0</v>
      </c>
      <c r="F61" s="321">
        <v>0</v>
      </c>
      <c r="G61" s="321">
        <v>0</v>
      </c>
      <c r="H61" s="321">
        <v>0</v>
      </c>
      <c r="I61" s="321">
        <v>0</v>
      </c>
      <c r="J61" s="321">
        <v>0</v>
      </c>
      <c r="K61" s="311" t="s">
        <v>231</v>
      </c>
      <c r="L61" s="41"/>
      <c r="M61" s="41"/>
    </row>
    <row r="62" spans="1:13" s="34" customFormat="1" ht="14.25">
      <c r="A62" s="228" t="s">
        <v>339</v>
      </c>
      <c r="B62" s="327">
        <f>SUM(B63:B70)</f>
        <v>92082</v>
      </c>
      <c r="C62" s="327">
        <f t="shared" ref="C62:J62" si="6">SUM(C63:C70)</f>
        <v>1920</v>
      </c>
      <c r="D62" s="327">
        <f t="shared" si="6"/>
        <v>494</v>
      </c>
      <c r="E62" s="327">
        <f t="shared" si="6"/>
        <v>1661</v>
      </c>
      <c r="F62" s="327">
        <f t="shared" si="6"/>
        <v>25736</v>
      </c>
      <c r="G62" s="327">
        <f t="shared" si="6"/>
        <v>1878</v>
      </c>
      <c r="H62" s="327">
        <f t="shared" si="6"/>
        <v>8364</v>
      </c>
      <c r="I62" s="327">
        <f t="shared" si="6"/>
        <v>7653</v>
      </c>
      <c r="J62" s="327">
        <f t="shared" si="6"/>
        <v>3144</v>
      </c>
      <c r="K62" s="314" t="s">
        <v>232</v>
      </c>
      <c r="L62" s="41"/>
      <c r="M62" s="41"/>
    </row>
    <row r="63" spans="1:13" s="34" customFormat="1" ht="15">
      <c r="A63" s="308" t="s">
        <v>143</v>
      </c>
      <c r="B63" s="328">
        <v>5834</v>
      </c>
      <c r="C63" s="207">
        <v>390</v>
      </c>
      <c r="D63" s="207">
        <v>342</v>
      </c>
      <c r="E63" s="321">
        <v>0</v>
      </c>
      <c r="F63" s="207">
        <v>1460</v>
      </c>
      <c r="G63" s="207">
        <v>82</v>
      </c>
      <c r="H63" s="207">
        <v>238</v>
      </c>
      <c r="I63" s="207">
        <v>410</v>
      </c>
      <c r="J63" s="207">
        <v>268</v>
      </c>
      <c r="K63" s="309" t="s">
        <v>233</v>
      </c>
      <c r="L63" s="41"/>
      <c r="M63" s="41"/>
    </row>
    <row r="64" spans="1:13" s="34" customFormat="1" ht="15">
      <c r="A64" s="308" t="s">
        <v>144</v>
      </c>
      <c r="B64" s="328">
        <v>136</v>
      </c>
      <c r="C64" s="207">
        <v>76</v>
      </c>
      <c r="D64" s="321">
        <v>0</v>
      </c>
      <c r="E64" s="321">
        <v>0</v>
      </c>
      <c r="F64" s="207">
        <v>46</v>
      </c>
      <c r="G64" s="321">
        <v>0</v>
      </c>
      <c r="H64" s="207">
        <v>14</v>
      </c>
      <c r="I64" s="321">
        <v>0</v>
      </c>
      <c r="J64" s="321">
        <v>0</v>
      </c>
      <c r="K64" s="309" t="s">
        <v>234</v>
      </c>
      <c r="L64" s="41"/>
      <c r="M64" s="41"/>
    </row>
    <row r="65" spans="1:13" s="34" customFormat="1" ht="15">
      <c r="A65" s="308" t="s">
        <v>168</v>
      </c>
      <c r="B65" s="328">
        <v>10331</v>
      </c>
      <c r="C65" s="328">
        <v>1132</v>
      </c>
      <c r="D65" s="328">
        <v>152</v>
      </c>
      <c r="E65" s="328">
        <v>1316</v>
      </c>
      <c r="F65" s="328">
        <v>3329</v>
      </c>
      <c r="G65" s="328">
        <v>158</v>
      </c>
      <c r="H65" s="328">
        <v>564</v>
      </c>
      <c r="I65" s="321">
        <v>0</v>
      </c>
      <c r="J65" s="207">
        <v>406</v>
      </c>
      <c r="K65" s="311" t="s">
        <v>235</v>
      </c>
      <c r="L65" s="41"/>
      <c r="M65" s="41"/>
    </row>
    <row r="66" spans="1:13" s="34" customFormat="1" ht="15">
      <c r="A66" s="308" t="s">
        <v>85</v>
      </c>
      <c r="B66" s="328">
        <v>186</v>
      </c>
      <c r="C66" s="321">
        <v>0</v>
      </c>
      <c r="D66" s="321">
        <v>0</v>
      </c>
      <c r="E66" s="321">
        <v>0</v>
      </c>
      <c r="F66" s="321">
        <v>0</v>
      </c>
      <c r="G66" s="321">
        <v>0</v>
      </c>
      <c r="H66" s="321">
        <v>0</v>
      </c>
      <c r="I66" s="321">
        <v>0</v>
      </c>
      <c r="J66" s="321">
        <v>0</v>
      </c>
      <c r="K66" s="311" t="s">
        <v>236</v>
      </c>
      <c r="L66" s="41"/>
      <c r="M66" s="41"/>
    </row>
    <row r="67" spans="1:13" s="34" customFormat="1" ht="15">
      <c r="A67" s="308" t="s">
        <v>86</v>
      </c>
      <c r="B67" s="328">
        <v>73977</v>
      </c>
      <c r="C67" s="207">
        <v>314</v>
      </c>
      <c r="D67" s="321">
        <v>0</v>
      </c>
      <c r="E67" s="328">
        <v>345</v>
      </c>
      <c r="F67" s="328">
        <v>20746</v>
      </c>
      <c r="G67" s="328">
        <v>1638</v>
      </c>
      <c r="H67" s="328">
        <v>7548</v>
      </c>
      <c r="I67" s="328">
        <v>7243</v>
      </c>
      <c r="J67" s="328">
        <v>2470</v>
      </c>
      <c r="K67" s="311" t="s">
        <v>237</v>
      </c>
      <c r="L67" s="41"/>
      <c r="M67" s="41"/>
    </row>
    <row r="68" spans="1:13" s="34" customFormat="1" ht="15">
      <c r="A68" s="308" t="s">
        <v>145</v>
      </c>
      <c r="B68" s="328">
        <v>302</v>
      </c>
      <c r="C68" s="321">
        <v>0</v>
      </c>
      <c r="D68" s="321">
        <v>0</v>
      </c>
      <c r="E68" s="321">
        <v>0</v>
      </c>
      <c r="F68" s="321">
        <v>0</v>
      </c>
      <c r="G68" s="321">
        <v>0</v>
      </c>
      <c r="H68" s="321">
        <v>0</v>
      </c>
      <c r="I68" s="321">
        <v>0</v>
      </c>
      <c r="J68" s="321">
        <v>0</v>
      </c>
      <c r="K68" s="311" t="s">
        <v>238</v>
      </c>
      <c r="L68" s="41"/>
      <c r="M68" s="41"/>
    </row>
    <row r="69" spans="1:13" s="34" customFormat="1" ht="15">
      <c r="A69" s="308" t="s">
        <v>87</v>
      </c>
      <c r="B69" s="328">
        <v>1294</v>
      </c>
      <c r="C69" s="207">
        <v>8</v>
      </c>
      <c r="D69" s="321">
        <v>0</v>
      </c>
      <c r="E69" s="321">
        <v>0</v>
      </c>
      <c r="F69" s="207">
        <v>155</v>
      </c>
      <c r="G69" s="321">
        <v>0</v>
      </c>
      <c r="H69" s="321">
        <v>0</v>
      </c>
      <c r="I69" s="321">
        <v>0</v>
      </c>
      <c r="J69" s="321">
        <v>0</v>
      </c>
      <c r="K69" s="309" t="s">
        <v>239</v>
      </c>
      <c r="L69" s="41"/>
      <c r="M69" s="41"/>
    </row>
    <row r="70" spans="1:13" s="34" customFormat="1" ht="15">
      <c r="A70" s="184" t="s">
        <v>329</v>
      </c>
      <c r="B70" s="328">
        <v>22</v>
      </c>
      <c r="C70" s="321">
        <v>0</v>
      </c>
      <c r="D70" s="321">
        <v>0</v>
      </c>
      <c r="E70" s="321">
        <v>0</v>
      </c>
      <c r="F70" s="321">
        <v>0</v>
      </c>
      <c r="G70" s="321">
        <v>0</v>
      </c>
      <c r="H70" s="321">
        <v>0</v>
      </c>
      <c r="I70" s="321">
        <v>0</v>
      </c>
      <c r="J70" s="321">
        <v>0</v>
      </c>
      <c r="K70" s="40" t="s">
        <v>332</v>
      </c>
      <c r="L70" s="41"/>
      <c r="M70" s="41"/>
    </row>
    <row r="71" spans="1:13" s="34" customFormat="1" ht="14.25">
      <c r="A71" s="227" t="s">
        <v>146</v>
      </c>
      <c r="B71" s="327">
        <f>SUM(B72:B76)</f>
        <v>21517</v>
      </c>
      <c r="C71" s="327">
        <f t="shared" ref="C71:J71" si="7">SUM(C72:C76)</f>
        <v>2358</v>
      </c>
      <c r="D71" s="327">
        <f t="shared" si="7"/>
        <v>3057</v>
      </c>
      <c r="E71" s="327">
        <f t="shared" si="7"/>
        <v>282</v>
      </c>
      <c r="F71" s="327">
        <f t="shared" si="7"/>
        <v>2856</v>
      </c>
      <c r="G71" s="327">
        <f t="shared" si="7"/>
        <v>52</v>
      </c>
      <c r="H71" s="327">
        <f t="shared" si="7"/>
        <v>710</v>
      </c>
      <c r="I71" s="327">
        <f t="shared" si="7"/>
        <v>124</v>
      </c>
      <c r="J71" s="326">
        <f t="shared" si="7"/>
        <v>0</v>
      </c>
      <c r="K71" s="314" t="s">
        <v>240</v>
      </c>
      <c r="L71" s="41"/>
      <c r="M71" s="41"/>
    </row>
    <row r="72" spans="1:13" s="34" customFormat="1" ht="15">
      <c r="A72" s="308" t="s">
        <v>88</v>
      </c>
      <c r="B72" s="328">
        <v>6627</v>
      </c>
      <c r="C72" s="328">
        <v>991</v>
      </c>
      <c r="D72" s="328">
        <v>1831</v>
      </c>
      <c r="E72" s="207">
        <v>276</v>
      </c>
      <c r="F72" s="207">
        <v>252</v>
      </c>
      <c r="G72" s="207">
        <v>52</v>
      </c>
      <c r="H72" s="207">
        <v>134</v>
      </c>
      <c r="I72" s="321">
        <v>0</v>
      </c>
      <c r="J72" s="321">
        <v>0</v>
      </c>
      <c r="K72" s="309" t="s">
        <v>241</v>
      </c>
      <c r="L72" s="41"/>
      <c r="M72" s="41"/>
    </row>
    <row r="73" spans="1:13" s="34" customFormat="1" ht="15">
      <c r="A73" s="308" t="s">
        <v>89</v>
      </c>
      <c r="B73" s="328">
        <v>918</v>
      </c>
      <c r="C73" s="328">
        <v>144</v>
      </c>
      <c r="D73" s="328">
        <v>320</v>
      </c>
      <c r="E73" s="321">
        <v>0</v>
      </c>
      <c r="F73" s="207">
        <v>12</v>
      </c>
      <c r="G73" s="321">
        <v>0</v>
      </c>
      <c r="H73" s="321">
        <v>0</v>
      </c>
      <c r="I73" s="321">
        <v>0</v>
      </c>
      <c r="J73" s="321">
        <v>0</v>
      </c>
      <c r="K73" s="309" t="s">
        <v>242</v>
      </c>
      <c r="L73" s="41"/>
      <c r="M73" s="41"/>
    </row>
    <row r="74" spans="1:13" s="34" customFormat="1" ht="15">
      <c r="A74" s="308" t="s">
        <v>90</v>
      </c>
      <c r="B74" s="328">
        <v>8493</v>
      </c>
      <c r="C74" s="328">
        <v>903</v>
      </c>
      <c r="D74" s="328">
        <v>416</v>
      </c>
      <c r="E74" s="321">
        <v>0</v>
      </c>
      <c r="F74" s="328">
        <v>1506</v>
      </c>
      <c r="G74" s="321">
        <v>0</v>
      </c>
      <c r="H74" s="207">
        <v>576</v>
      </c>
      <c r="I74" s="321">
        <v>0</v>
      </c>
      <c r="J74" s="321">
        <v>0</v>
      </c>
      <c r="K74" s="311" t="s">
        <v>243</v>
      </c>
      <c r="L74" s="41"/>
      <c r="M74" s="41"/>
    </row>
    <row r="75" spans="1:13" s="34" customFormat="1" ht="15">
      <c r="A75" s="308" t="s">
        <v>147</v>
      </c>
      <c r="B75" s="328">
        <v>2679</v>
      </c>
      <c r="C75" s="328">
        <v>320</v>
      </c>
      <c r="D75" s="328">
        <v>254</v>
      </c>
      <c r="E75" s="321">
        <v>0</v>
      </c>
      <c r="F75" s="207">
        <v>381</v>
      </c>
      <c r="G75" s="321">
        <v>0</v>
      </c>
      <c r="H75" s="321">
        <v>0</v>
      </c>
      <c r="I75" s="321">
        <v>0</v>
      </c>
      <c r="J75" s="321">
        <v>0</v>
      </c>
      <c r="K75" s="311" t="s">
        <v>244</v>
      </c>
      <c r="L75" s="41"/>
      <c r="M75" s="41"/>
    </row>
    <row r="76" spans="1:13" s="34" customFormat="1" ht="15">
      <c r="A76" s="308" t="s">
        <v>91</v>
      </c>
      <c r="B76" s="328">
        <v>2800</v>
      </c>
      <c r="C76" s="321">
        <v>0</v>
      </c>
      <c r="D76" s="207">
        <v>236</v>
      </c>
      <c r="E76" s="207">
        <v>6</v>
      </c>
      <c r="F76" s="207">
        <v>705</v>
      </c>
      <c r="G76" s="321">
        <v>0</v>
      </c>
      <c r="H76" s="321">
        <v>0</v>
      </c>
      <c r="I76" s="207">
        <v>124</v>
      </c>
      <c r="J76" s="321">
        <v>0</v>
      </c>
      <c r="K76" s="311" t="s">
        <v>245</v>
      </c>
      <c r="L76" s="41"/>
      <c r="M76" s="41"/>
    </row>
    <row r="77" spans="1:13" s="34" customFormat="1" ht="14.25">
      <c r="A77" s="227" t="s">
        <v>340</v>
      </c>
      <c r="B77" s="327">
        <f>SUM(B78:B83)</f>
        <v>48159</v>
      </c>
      <c r="C77" s="327">
        <f t="shared" ref="C77:J77" si="8">SUM(C78:C83)</f>
        <v>1402</v>
      </c>
      <c r="D77" s="327">
        <f t="shared" si="8"/>
        <v>335</v>
      </c>
      <c r="E77" s="327">
        <f t="shared" si="8"/>
        <v>3356</v>
      </c>
      <c r="F77" s="327">
        <f t="shared" si="8"/>
        <v>691</v>
      </c>
      <c r="G77" s="326">
        <f t="shared" si="8"/>
        <v>0</v>
      </c>
      <c r="H77" s="327">
        <f t="shared" si="8"/>
        <v>9345</v>
      </c>
      <c r="I77" s="327">
        <f t="shared" si="8"/>
        <v>8205</v>
      </c>
      <c r="J77" s="327">
        <f t="shared" si="8"/>
        <v>1024</v>
      </c>
      <c r="K77" s="314" t="s">
        <v>246</v>
      </c>
      <c r="L77" s="41"/>
      <c r="M77" s="41"/>
    </row>
    <row r="78" spans="1:13" s="34" customFormat="1" ht="15">
      <c r="A78" s="308" t="s">
        <v>177</v>
      </c>
      <c r="B78" s="328">
        <v>42424</v>
      </c>
      <c r="C78" s="328">
        <v>689</v>
      </c>
      <c r="D78" s="328">
        <v>67</v>
      </c>
      <c r="E78" s="328">
        <v>2492</v>
      </c>
      <c r="F78" s="328">
        <v>107</v>
      </c>
      <c r="G78" s="321">
        <v>0</v>
      </c>
      <c r="H78" s="328">
        <v>9297</v>
      </c>
      <c r="I78" s="328">
        <v>8105</v>
      </c>
      <c r="J78" s="328">
        <v>1024</v>
      </c>
      <c r="K78" s="311" t="s">
        <v>247</v>
      </c>
      <c r="L78" s="41"/>
      <c r="M78" s="41"/>
    </row>
    <row r="79" spans="1:13" s="34" customFormat="1" ht="15">
      <c r="A79" s="308" t="s">
        <v>170</v>
      </c>
      <c r="B79" s="328">
        <v>990</v>
      </c>
      <c r="C79" s="328">
        <v>98</v>
      </c>
      <c r="D79" s="328">
        <v>28</v>
      </c>
      <c r="E79" s="328">
        <v>600</v>
      </c>
      <c r="F79" s="328">
        <v>34</v>
      </c>
      <c r="G79" s="321">
        <v>0</v>
      </c>
      <c r="H79" s="207">
        <v>32</v>
      </c>
      <c r="I79" s="321">
        <v>0</v>
      </c>
      <c r="J79" s="321">
        <v>0</v>
      </c>
      <c r="K79" s="311" t="s">
        <v>248</v>
      </c>
      <c r="L79" s="41"/>
      <c r="M79" s="41"/>
    </row>
    <row r="80" spans="1:13" s="34" customFormat="1" ht="15">
      <c r="A80" s="308" t="s">
        <v>171</v>
      </c>
      <c r="B80" s="328">
        <v>1112</v>
      </c>
      <c r="C80" s="207">
        <v>182</v>
      </c>
      <c r="D80" s="321">
        <v>0</v>
      </c>
      <c r="E80" s="321">
        <v>0</v>
      </c>
      <c r="F80" s="207">
        <v>20</v>
      </c>
      <c r="G80" s="321">
        <v>0</v>
      </c>
      <c r="H80" s="321">
        <v>0</v>
      </c>
      <c r="I80" s="207">
        <v>100</v>
      </c>
      <c r="J80" s="321">
        <v>0</v>
      </c>
      <c r="K80" s="311" t="s">
        <v>249</v>
      </c>
      <c r="L80" s="41"/>
      <c r="M80" s="41"/>
    </row>
    <row r="81" spans="1:13" s="34" customFormat="1" ht="15">
      <c r="A81" s="308" t="s">
        <v>172</v>
      </c>
      <c r="B81" s="328">
        <v>1542</v>
      </c>
      <c r="C81" s="207">
        <v>233</v>
      </c>
      <c r="D81" s="207">
        <v>40</v>
      </c>
      <c r="E81" s="321">
        <v>0</v>
      </c>
      <c r="F81" s="207">
        <v>318</v>
      </c>
      <c r="G81" s="321">
        <v>0</v>
      </c>
      <c r="H81" s="321">
        <v>0</v>
      </c>
      <c r="I81" s="321">
        <v>0</v>
      </c>
      <c r="J81" s="321">
        <v>0</v>
      </c>
      <c r="K81" s="311" t="s">
        <v>250</v>
      </c>
      <c r="L81" s="41"/>
      <c r="M81" s="41"/>
    </row>
    <row r="82" spans="1:13" s="34" customFormat="1" ht="15">
      <c r="A82" s="308" t="s">
        <v>92</v>
      </c>
      <c r="B82" s="328">
        <v>775</v>
      </c>
      <c r="C82" s="207">
        <v>73</v>
      </c>
      <c r="D82" s="207">
        <v>102</v>
      </c>
      <c r="E82" s="207">
        <v>144</v>
      </c>
      <c r="F82" s="207">
        <v>132</v>
      </c>
      <c r="G82" s="321">
        <v>0</v>
      </c>
      <c r="H82" s="207">
        <v>16</v>
      </c>
      <c r="I82" s="321">
        <v>0</v>
      </c>
      <c r="J82" s="321">
        <v>0</v>
      </c>
      <c r="K82" s="311" t="s">
        <v>251</v>
      </c>
      <c r="L82" s="41"/>
      <c r="M82" s="41"/>
    </row>
    <row r="83" spans="1:13" s="34" customFormat="1" ht="15">
      <c r="A83" s="308" t="s">
        <v>93</v>
      </c>
      <c r="B83" s="328">
        <v>1316</v>
      </c>
      <c r="C83" s="207">
        <v>127</v>
      </c>
      <c r="D83" s="207">
        <v>98</v>
      </c>
      <c r="E83" s="207">
        <v>120</v>
      </c>
      <c r="F83" s="207">
        <v>80</v>
      </c>
      <c r="G83" s="321">
        <v>0</v>
      </c>
      <c r="H83" s="321">
        <v>0</v>
      </c>
      <c r="I83" s="321">
        <v>0</v>
      </c>
      <c r="J83" s="321">
        <v>0</v>
      </c>
      <c r="K83" s="311" t="s">
        <v>252</v>
      </c>
      <c r="L83" s="41"/>
      <c r="M83" s="41"/>
    </row>
    <row r="84" spans="1:13" s="34" customFormat="1" ht="14.25">
      <c r="A84" s="227" t="s">
        <v>148</v>
      </c>
      <c r="B84" s="327">
        <f>SUM(B85:B88)</f>
        <v>2085</v>
      </c>
      <c r="C84" s="327">
        <f t="shared" ref="C84:J84" si="9">SUM(C85:C88)</f>
        <v>181</v>
      </c>
      <c r="D84" s="327">
        <f t="shared" si="9"/>
        <v>44</v>
      </c>
      <c r="E84" s="327">
        <f t="shared" si="9"/>
        <v>150</v>
      </c>
      <c r="F84" s="327">
        <f t="shared" si="9"/>
        <v>147</v>
      </c>
      <c r="G84" s="326">
        <f t="shared" si="9"/>
        <v>0</v>
      </c>
      <c r="H84" s="327">
        <f t="shared" si="9"/>
        <v>66</v>
      </c>
      <c r="I84" s="327">
        <f t="shared" si="9"/>
        <v>100</v>
      </c>
      <c r="J84" s="326">
        <f t="shared" si="9"/>
        <v>0</v>
      </c>
      <c r="K84" s="314" t="s">
        <v>253</v>
      </c>
      <c r="L84" s="41"/>
      <c r="M84" s="41"/>
    </row>
    <row r="85" spans="1:13" s="34" customFormat="1" ht="15">
      <c r="A85" s="308" t="s">
        <v>94</v>
      </c>
      <c r="B85" s="328">
        <v>20</v>
      </c>
      <c r="C85" s="321">
        <v>0</v>
      </c>
      <c r="D85" s="321">
        <v>0</v>
      </c>
      <c r="E85" s="321">
        <v>0</v>
      </c>
      <c r="F85" s="321">
        <v>0</v>
      </c>
      <c r="G85" s="321">
        <v>0</v>
      </c>
      <c r="H85" s="321">
        <v>0</v>
      </c>
      <c r="I85" s="321">
        <v>0</v>
      </c>
      <c r="J85" s="321">
        <v>0</v>
      </c>
      <c r="K85" s="311" t="s">
        <v>254</v>
      </c>
      <c r="L85" s="41"/>
      <c r="M85" s="41"/>
    </row>
    <row r="86" spans="1:13" s="34" customFormat="1" ht="15">
      <c r="A86" s="308" t="s">
        <v>95</v>
      </c>
      <c r="B86" s="328">
        <v>1146</v>
      </c>
      <c r="C86" s="207">
        <v>121</v>
      </c>
      <c r="D86" s="207">
        <v>20</v>
      </c>
      <c r="E86" s="207">
        <v>150</v>
      </c>
      <c r="F86" s="207">
        <v>69</v>
      </c>
      <c r="G86" s="321">
        <v>0</v>
      </c>
      <c r="H86" s="207">
        <v>18</v>
      </c>
      <c r="I86" s="207">
        <v>100</v>
      </c>
      <c r="J86" s="321">
        <v>0</v>
      </c>
      <c r="K86" s="311" t="s">
        <v>255</v>
      </c>
      <c r="L86" s="41"/>
      <c r="M86" s="41"/>
    </row>
    <row r="87" spans="1:13" s="34" customFormat="1" ht="15">
      <c r="A87" s="308" t="s">
        <v>149</v>
      </c>
      <c r="B87" s="328">
        <v>422</v>
      </c>
      <c r="C87" s="207">
        <v>60</v>
      </c>
      <c r="D87" s="207">
        <v>12</v>
      </c>
      <c r="E87" s="321">
        <v>0</v>
      </c>
      <c r="F87" s="207">
        <v>32</v>
      </c>
      <c r="G87" s="321">
        <v>0</v>
      </c>
      <c r="H87" s="321">
        <v>0</v>
      </c>
      <c r="I87" s="321">
        <v>0</v>
      </c>
      <c r="J87" s="321">
        <v>0</v>
      </c>
      <c r="K87" s="311" t="s">
        <v>349</v>
      </c>
      <c r="L87" s="41"/>
      <c r="M87" s="41"/>
    </row>
    <row r="88" spans="1:13" s="34" customFormat="1" ht="15">
      <c r="A88" s="308" t="s">
        <v>96</v>
      </c>
      <c r="B88" s="328">
        <v>497</v>
      </c>
      <c r="C88" s="321">
        <v>0</v>
      </c>
      <c r="D88" s="207">
        <v>12</v>
      </c>
      <c r="E88" s="321">
        <v>0</v>
      </c>
      <c r="F88" s="207">
        <v>46</v>
      </c>
      <c r="G88" s="321">
        <v>0</v>
      </c>
      <c r="H88" s="207">
        <v>48</v>
      </c>
      <c r="I88" s="321">
        <v>0</v>
      </c>
      <c r="J88" s="321">
        <v>0</v>
      </c>
      <c r="K88" s="311" t="s">
        <v>256</v>
      </c>
      <c r="L88" s="41"/>
      <c r="M88" s="41"/>
    </row>
    <row r="89" spans="1:13" s="34" customFormat="1" ht="14.25">
      <c r="A89" s="227" t="s">
        <v>150</v>
      </c>
      <c r="B89" s="327">
        <f>SUM(B90:B92)</f>
        <v>2793</v>
      </c>
      <c r="C89" s="326">
        <f t="shared" ref="C89:J89" si="10">SUM(C90:C92)</f>
        <v>0</v>
      </c>
      <c r="D89" s="327">
        <f t="shared" si="10"/>
        <v>32</v>
      </c>
      <c r="E89" s="327">
        <f t="shared" si="10"/>
        <v>20</v>
      </c>
      <c r="F89" s="327">
        <f t="shared" si="10"/>
        <v>10</v>
      </c>
      <c r="G89" s="326">
        <f t="shared" si="10"/>
        <v>0</v>
      </c>
      <c r="H89" s="327">
        <f t="shared" si="10"/>
        <v>328</v>
      </c>
      <c r="I89" s="327">
        <f t="shared" si="10"/>
        <v>100</v>
      </c>
      <c r="J89" s="326">
        <f t="shared" si="10"/>
        <v>0</v>
      </c>
      <c r="K89" s="314" t="s">
        <v>257</v>
      </c>
      <c r="L89" s="41"/>
      <c r="M89" s="41"/>
    </row>
    <row r="90" spans="1:13" s="34" customFormat="1" ht="15">
      <c r="A90" s="308" t="s">
        <v>97</v>
      </c>
      <c r="B90" s="328">
        <v>267</v>
      </c>
      <c r="C90" s="321">
        <v>0</v>
      </c>
      <c r="D90" s="321">
        <v>0</v>
      </c>
      <c r="E90" s="321">
        <v>0</v>
      </c>
      <c r="F90" s="321">
        <v>0</v>
      </c>
      <c r="G90" s="321">
        <v>0</v>
      </c>
      <c r="H90" s="321">
        <v>0</v>
      </c>
      <c r="I90" s="207">
        <v>100</v>
      </c>
      <c r="J90" s="321">
        <v>0</v>
      </c>
      <c r="K90" s="315" t="s">
        <v>258</v>
      </c>
      <c r="L90" s="41"/>
      <c r="M90" s="41"/>
    </row>
    <row r="91" spans="1:13" s="34" customFormat="1" ht="15">
      <c r="A91" s="308" t="s">
        <v>99</v>
      </c>
      <c r="B91" s="328">
        <v>2168</v>
      </c>
      <c r="C91" s="321">
        <v>0</v>
      </c>
      <c r="D91" s="321">
        <v>0</v>
      </c>
      <c r="E91" s="321">
        <v>0</v>
      </c>
      <c r="F91" s="321">
        <v>0</v>
      </c>
      <c r="G91" s="321">
        <v>0</v>
      </c>
      <c r="H91" s="207">
        <v>224</v>
      </c>
      <c r="I91" s="321">
        <v>0</v>
      </c>
      <c r="J91" s="321">
        <v>0</v>
      </c>
      <c r="K91" s="312" t="s">
        <v>260</v>
      </c>
      <c r="L91" s="41"/>
      <c r="M91" s="41"/>
    </row>
    <row r="92" spans="1:13" s="34" customFormat="1" ht="15">
      <c r="A92" s="308" t="s">
        <v>151</v>
      </c>
      <c r="B92" s="328">
        <v>358</v>
      </c>
      <c r="C92" s="321">
        <v>0</v>
      </c>
      <c r="D92" s="207">
        <v>32</v>
      </c>
      <c r="E92" s="207">
        <v>20</v>
      </c>
      <c r="F92" s="207">
        <v>10</v>
      </c>
      <c r="G92" s="321">
        <v>0</v>
      </c>
      <c r="H92" s="207">
        <v>104</v>
      </c>
      <c r="I92" s="321">
        <v>0</v>
      </c>
      <c r="J92" s="321">
        <v>0</v>
      </c>
      <c r="K92" s="312" t="s">
        <v>261</v>
      </c>
      <c r="L92" s="41"/>
      <c r="M92" s="41"/>
    </row>
    <row r="93" spans="1:13" s="34" customFormat="1" ht="14.25">
      <c r="A93" s="227" t="s">
        <v>152</v>
      </c>
      <c r="B93" s="327">
        <f>SUM(B94:B95)</f>
        <v>3025</v>
      </c>
      <c r="C93" s="326">
        <f t="shared" ref="C93:J93" si="11">SUM(C94:C95)</f>
        <v>0</v>
      </c>
      <c r="D93" s="326">
        <f t="shared" si="11"/>
        <v>0</v>
      </c>
      <c r="E93" s="326">
        <f t="shared" si="11"/>
        <v>0</v>
      </c>
      <c r="F93" s="327">
        <f t="shared" si="11"/>
        <v>181</v>
      </c>
      <c r="G93" s="326">
        <f t="shared" si="11"/>
        <v>0</v>
      </c>
      <c r="H93" s="327">
        <f t="shared" si="11"/>
        <v>78</v>
      </c>
      <c r="I93" s="327">
        <f t="shared" si="11"/>
        <v>1447</v>
      </c>
      <c r="J93" s="326">
        <f t="shared" si="11"/>
        <v>0</v>
      </c>
      <c r="K93" s="314" t="s">
        <v>262</v>
      </c>
      <c r="L93" s="41"/>
      <c r="M93" s="41"/>
    </row>
    <row r="94" spans="1:13" s="34" customFormat="1" ht="15">
      <c r="A94" s="184" t="s">
        <v>153</v>
      </c>
      <c r="B94" s="328">
        <v>34</v>
      </c>
      <c r="C94" s="321">
        <v>0</v>
      </c>
      <c r="D94" s="321">
        <v>0</v>
      </c>
      <c r="E94" s="321">
        <v>0</v>
      </c>
      <c r="F94" s="321">
        <v>0</v>
      </c>
      <c r="G94" s="321">
        <v>0</v>
      </c>
      <c r="H94" s="321">
        <v>0</v>
      </c>
      <c r="I94" s="321">
        <v>0</v>
      </c>
      <c r="J94" s="321">
        <v>0</v>
      </c>
      <c r="K94" s="40" t="s">
        <v>341</v>
      </c>
      <c r="L94" s="41"/>
      <c r="M94" s="41"/>
    </row>
    <row r="95" spans="1:13" s="34" customFormat="1" ht="15">
      <c r="A95" s="308" t="s">
        <v>100</v>
      </c>
      <c r="B95" s="328">
        <v>2991</v>
      </c>
      <c r="C95" s="321">
        <v>0</v>
      </c>
      <c r="D95" s="321">
        <v>0</v>
      </c>
      <c r="E95" s="321">
        <v>0</v>
      </c>
      <c r="F95" s="207">
        <v>181</v>
      </c>
      <c r="G95" s="321">
        <v>0</v>
      </c>
      <c r="H95" s="328">
        <v>78</v>
      </c>
      <c r="I95" s="328">
        <v>1447</v>
      </c>
      <c r="J95" s="321">
        <v>0</v>
      </c>
      <c r="K95" s="311" t="s">
        <v>263</v>
      </c>
      <c r="L95" s="41"/>
      <c r="M95" s="41"/>
    </row>
    <row r="96" spans="1:13" s="34" customFormat="1" ht="14.25">
      <c r="A96" s="306" t="s">
        <v>162</v>
      </c>
      <c r="B96" s="327">
        <f>B12+B21+B30+B40+B47+B53+B62+B71+B77+B84+B89+B93</f>
        <v>292216</v>
      </c>
      <c r="C96" s="327">
        <f t="shared" ref="C96:J96" si="12">C12+C21+C30+C40+C47+C53+C62+C71+C77+C84+C89+C93</f>
        <v>10006</v>
      </c>
      <c r="D96" s="327">
        <f t="shared" si="12"/>
        <v>4811</v>
      </c>
      <c r="E96" s="327">
        <f t="shared" si="12"/>
        <v>12669</v>
      </c>
      <c r="F96" s="327">
        <f t="shared" si="12"/>
        <v>36908</v>
      </c>
      <c r="G96" s="327">
        <f t="shared" si="12"/>
        <v>2458</v>
      </c>
      <c r="H96" s="327">
        <f t="shared" si="12"/>
        <v>35241</v>
      </c>
      <c r="I96" s="327">
        <f t="shared" si="12"/>
        <v>20247</v>
      </c>
      <c r="J96" s="327">
        <f t="shared" si="12"/>
        <v>6952</v>
      </c>
      <c r="K96" s="329" t="s">
        <v>264</v>
      </c>
      <c r="L96" s="41"/>
      <c r="M96" s="41"/>
    </row>
    <row r="97" spans="1:13" s="34" customFormat="1" ht="12.75">
      <c r="A97" s="58"/>
      <c r="B97" s="41"/>
      <c r="C97" s="41"/>
      <c r="D97" s="41"/>
      <c r="E97" s="41"/>
      <c r="F97" s="41"/>
      <c r="G97" s="41"/>
      <c r="H97" s="41"/>
      <c r="I97" s="41"/>
      <c r="J97" s="41"/>
      <c r="K97" s="58"/>
      <c r="L97" s="41"/>
      <c r="M97" s="41"/>
    </row>
    <row r="98" spans="1:13" s="34" customFormat="1" ht="12.75">
      <c r="A98" s="41"/>
      <c r="B98" s="41"/>
      <c r="C98" s="41"/>
      <c r="D98" s="41"/>
      <c r="E98" s="41"/>
      <c r="F98" s="41"/>
      <c r="G98" s="41"/>
      <c r="H98" s="41"/>
      <c r="I98" s="41"/>
      <c r="J98" s="41"/>
      <c r="K98" s="41"/>
      <c r="L98" s="41"/>
      <c r="M98" s="41"/>
    </row>
    <row r="99" spans="1:13" s="34" customFormat="1" ht="12.75">
      <c r="A99" s="61" t="s">
        <v>401</v>
      </c>
      <c r="B99" s="41"/>
      <c r="C99" s="142"/>
      <c r="D99" s="142"/>
      <c r="E99" s="142"/>
      <c r="F99" s="143"/>
      <c r="G99" s="142"/>
      <c r="H99" s="144"/>
      <c r="I99" s="144"/>
      <c r="J99" s="144"/>
      <c r="K99" s="140" t="s">
        <v>366</v>
      </c>
      <c r="L99" s="41"/>
      <c r="M99" s="41"/>
    </row>
    <row r="100" spans="1:13" s="58" customFormat="1" ht="12.75">
      <c r="A100" s="142" t="s">
        <v>306</v>
      </c>
      <c r="B100" s="142"/>
      <c r="C100" s="142"/>
      <c r="D100" s="142"/>
      <c r="E100" s="143"/>
      <c r="F100" s="143"/>
      <c r="G100" s="142"/>
      <c r="H100" s="139"/>
      <c r="I100" s="139"/>
      <c r="J100" s="139"/>
      <c r="K100" s="140" t="s">
        <v>367</v>
      </c>
    </row>
    <row r="101" spans="1:13" s="58" customFormat="1" ht="4.5" customHeight="1">
      <c r="B101" s="40"/>
      <c r="C101" s="88"/>
      <c r="D101" s="149"/>
      <c r="E101" s="88"/>
      <c r="F101" s="88"/>
    </row>
    <row r="102" spans="1:13" s="58" customFormat="1" ht="12.75">
      <c r="A102" s="89" t="s">
        <v>395</v>
      </c>
      <c r="B102" s="142"/>
      <c r="C102" s="142"/>
      <c r="D102" s="142"/>
      <c r="E102" s="143"/>
      <c r="K102" s="40" t="s">
        <v>393</v>
      </c>
    </row>
    <row r="103" spans="1:13" s="58" customFormat="1" ht="16.5" customHeight="1">
      <c r="A103" s="86" t="s">
        <v>402</v>
      </c>
      <c r="K103" s="88" t="s">
        <v>403</v>
      </c>
    </row>
    <row r="104" spans="1:13" s="58" customFormat="1"/>
    <row r="105" spans="1:13" s="58" customFormat="1"/>
    <row r="106" spans="1:13" s="58" customFormat="1"/>
    <row r="107" spans="1:13" s="58" customFormat="1"/>
    <row r="108" spans="1:13" s="58" customFormat="1"/>
    <row r="109" spans="1:13" s="58" customFormat="1"/>
    <row r="110" spans="1:13" s="58" customFormat="1"/>
    <row r="111" spans="1:13" s="58" customFormat="1"/>
    <row r="112" spans="1:13" s="58" customFormat="1"/>
    <row r="113" s="58" customFormat="1"/>
    <row r="114" s="58" customFormat="1"/>
    <row r="115" s="58" customFormat="1"/>
    <row r="116" s="58" customFormat="1"/>
    <row r="117" s="58" customFormat="1"/>
    <row r="118" s="58" customFormat="1"/>
    <row r="119" s="58" customFormat="1"/>
    <row r="170" spans="1:13" s="34" customFormat="1" ht="15">
      <c r="A170" s="60"/>
      <c r="B170" s="60"/>
      <c r="C170" s="60"/>
      <c r="D170" s="185"/>
      <c r="E170" s="185"/>
      <c r="F170" s="185"/>
      <c r="G170" s="185"/>
      <c r="H170" s="185"/>
      <c r="I170" s="185"/>
      <c r="J170" s="185"/>
      <c r="K170" s="41"/>
      <c r="L170" s="41"/>
      <c r="M170" s="41"/>
    </row>
    <row r="172" spans="1:13" ht="15">
      <c r="D172" s="186"/>
      <c r="E172" s="186"/>
      <c r="F172" s="186"/>
      <c r="G172" s="186"/>
      <c r="H172" s="186"/>
      <c r="I172" s="186"/>
      <c r="J172" s="186"/>
    </row>
    <row r="173" spans="1:13" ht="15">
      <c r="D173" s="186"/>
      <c r="E173" s="186"/>
      <c r="F173" s="186"/>
      <c r="G173" s="186"/>
      <c r="H173" s="186"/>
      <c r="I173" s="186"/>
      <c r="J173" s="186"/>
    </row>
  </sheetData>
  <pageMargins left="0.7" right="0.7" top="0.75" bottom="0.75" header="0.3" footer="0.3"/>
  <pageSetup paperSize="9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theme="4" tint="0.59999389629810485"/>
  </sheetPr>
  <dimension ref="A1:H164"/>
  <sheetViews>
    <sheetView workbookViewId="0">
      <selection activeCell="E64" sqref="E64"/>
    </sheetView>
  </sheetViews>
  <sheetFormatPr baseColWidth="10" defaultRowHeight="12.75"/>
  <cols>
    <col min="1" max="1" width="24.75" style="61" customWidth="1"/>
    <col min="2" max="2" width="11.25" style="61" customWidth="1"/>
    <col min="3" max="3" width="20" style="61" customWidth="1"/>
    <col min="4" max="4" width="18.75" style="61" customWidth="1"/>
    <col min="5" max="5" width="20.25" style="61" customWidth="1"/>
  </cols>
  <sheetData>
    <row r="1" spans="1:8" s="6" customFormat="1" ht="24.75" customHeight="1">
      <c r="A1" s="47" t="s">
        <v>0</v>
      </c>
      <c r="B1" s="20"/>
      <c r="C1" s="20"/>
      <c r="D1" s="20"/>
      <c r="E1" s="50" t="s">
        <v>4</v>
      </c>
      <c r="F1" s="20"/>
      <c r="G1" s="20"/>
      <c r="H1" s="20"/>
    </row>
    <row r="2" spans="1:8" s="6" customFormat="1" ht="20.25" customHeight="1">
      <c r="A2" s="72" t="s">
        <v>26</v>
      </c>
      <c r="B2" s="20"/>
      <c r="C2" s="20"/>
      <c r="D2" s="20"/>
      <c r="E2" s="73" t="s">
        <v>45</v>
      </c>
      <c r="F2" s="20"/>
      <c r="G2" s="20"/>
      <c r="H2" s="20"/>
    </row>
    <row r="3" spans="1:8" s="6" customFormat="1" ht="20.25" customHeight="1">
      <c r="A3" s="76" t="s">
        <v>25</v>
      </c>
      <c r="B3" s="20"/>
      <c r="C3" s="20"/>
      <c r="D3" s="20"/>
      <c r="E3" s="71" t="s">
        <v>46</v>
      </c>
      <c r="F3" s="20"/>
      <c r="G3" s="20"/>
      <c r="H3" s="20"/>
    </row>
    <row r="4" spans="1:8" s="6" customFormat="1" ht="9.75" customHeight="1">
      <c r="A4" s="20"/>
      <c r="B4" s="20"/>
      <c r="C4" s="20"/>
      <c r="D4" s="20"/>
      <c r="E4" s="77"/>
      <c r="F4" s="20"/>
      <c r="G4" s="20"/>
      <c r="H4" s="20"/>
    </row>
    <row r="5" spans="1:8" s="32" customFormat="1" ht="11.1" customHeight="1">
      <c r="A5" s="121" t="s">
        <v>325</v>
      </c>
      <c r="B5" s="112"/>
      <c r="C5" s="56"/>
      <c r="D5" s="112"/>
      <c r="E5" s="57" t="s">
        <v>326</v>
      </c>
      <c r="F5" s="139"/>
      <c r="G5" s="139"/>
      <c r="H5" s="139"/>
    </row>
    <row r="6" spans="1:8" s="34" customFormat="1">
      <c r="A6" s="130"/>
      <c r="B6" s="218" t="s">
        <v>264</v>
      </c>
      <c r="C6" s="131" t="s">
        <v>9</v>
      </c>
      <c r="D6" s="131" t="s">
        <v>10</v>
      </c>
      <c r="E6" s="132"/>
      <c r="F6" s="41"/>
      <c r="G6" s="41"/>
      <c r="H6" s="41"/>
    </row>
    <row r="7" spans="1:8" s="34" customFormat="1" ht="14.25">
      <c r="A7" s="130"/>
      <c r="B7" s="219" t="s">
        <v>3</v>
      </c>
      <c r="C7" s="220" t="s">
        <v>335</v>
      </c>
      <c r="D7" s="221" t="s">
        <v>336</v>
      </c>
      <c r="E7" s="124"/>
      <c r="F7" s="41"/>
      <c r="G7" s="41"/>
      <c r="H7" s="41"/>
    </row>
    <row r="8" spans="1:8" s="34" customFormat="1" ht="14.25">
      <c r="A8" s="61"/>
      <c r="B8" s="61"/>
      <c r="C8" s="61"/>
      <c r="D8" s="61"/>
      <c r="E8" s="124"/>
      <c r="F8" s="41"/>
      <c r="G8" s="41"/>
      <c r="H8" s="41"/>
    </row>
    <row r="9" spans="1:8" s="34" customFormat="1" ht="14.25">
      <c r="A9" s="204" t="s">
        <v>128</v>
      </c>
      <c r="B9" s="230">
        <f>SUM(B10:B17)</f>
        <v>1217818</v>
      </c>
      <c r="C9" s="230">
        <f>SUM(C10:C17)</f>
        <v>594967</v>
      </c>
      <c r="D9" s="230">
        <f>SUM(D10:D17)</f>
        <v>622851</v>
      </c>
      <c r="E9" s="42" t="s">
        <v>182</v>
      </c>
      <c r="F9" s="41"/>
      <c r="G9" s="41"/>
      <c r="H9" s="41"/>
    </row>
    <row r="10" spans="1:8" s="34" customFormat="1">
      <c r="A10" s="229" t="s">
        <v>55</v>
      </c>
      <c r="B10" s="231">
        <v>49804</v>
      </c>
      <c r="C10" s="231">
        <v>15702</v>
      </c>
      <c r="D10" s="231">
        <v>34102</v>
      </c>
      <c r="E10" s="39" t="s">
        <v>183</v>
      </c>
      <c r="F10" s="41"/>
      <c r="G10" s="41"/>
      <c r="H10" s="41"/>
    </row>
    <row r="11" spans="1:8" s="34" customFormat="1">
      <c r="A11" s="229" t="s">
        <v>56</v>
      </c>
      <c r="B11" s="231">
        <v>140810</v>
      </c>
      <c r="C11" s="231">
        <v>106567</v>
      </c>
      <c r="D11" s="231">
        <v>34243</v>
      </c>
      <c r="E11" s="39" t="s">
        <v>184</v>
      </c>
      <c r="F11" s="41"/>
      <c r="G11" s="41"/>
      <c r="H11" s="41"/>
    </row>
    <row r="12" spans="1:8" s="34" customFormat="1">
      <c r="A12" s="229" t="s">
        <v>173</v>
      </c>
      <c r="B12" s="231">
        <v>4455</v>
      </c>
      <c r="C12" s="231">
        <v>2594</v>
      </c>
      <c r="D12" s="231">
        <v>1861</v>
      </c>
      <c r="E12" s="39" t="s">
        <v>185</v>
      </c>
      <c r="F12" s="41"/>
      <c r="G12" s="41"/>
      <c r="H12" s="41"/>
    </row>
    <row r="13" spans="1:8" s="34" customFormat="1">
      <c r="A13" s="229" t="s">
        <v>57</v>
      </c>
      <c r="B13" s="231">
        <v>34831</v>
      </c>
      <c r="C13" s="231">
        <v>4511</v>
      </c>
      <c r="D13" s="231">
        <v>30320</v>
      </c>
      <c r="E13" s="39" t="s">
        <v>186</v>
      </c>
      <c r="F13" s="41"/>
      <c r="G13" s="41"/>
      <c r="H13" s="41"/>
    </row>
    <row r="14" spans="1:8" s="34" customFormat="1">
      <c r="A14" s="229" t="s">
        <v>130</v>
      </c>
      <c r="B14" s="231">
        <v>121528</v>
      </c>
      <c r="C14" s="231">
        <v>33816</v>
      </c>
      <c r="D14" s="231">
        <v>87712</v>
      </c>
      <c r="E14" s="39" t="s">
        <v>187</v>
      </c>
      <c r="F14" s="41"/>
      <c r="G14" s="41"/>
      <c r="H14" s="41"/>
    </row>
    <row r="15" spans="1:8" s="34" customFormat="1">
      <c r="A15" s="229" t="s">
        <v>131</v>
      </c>
      <c r="B15" s="231">
        <v>7681</v>
      </c>
      <c r="C15" s="231">
        <v>3172</v>
      </c>
      <c r="D15" s="231">
        <v>4509</v>
      </c>
      <c r="E15" s="39" t="s">
        <v>188</v>
      </c>
      <c r="F15" s="41"/>
      <c r="G15" s="41"/>
      <c r="H15" s="41"/>
    </row>
    <row r="16" spans="1:8" s="34" customFormat="1">
      <c r="A16" s="229" t="s">
        <v>178</v>
      </c>
      <c r="B16" s="231">
        <v>755281</v>
      </c>
      <c r="C16" s="231">
        <v>383769</v>
      </c>
      <c r="D16" s="231">
        <v>371512</v>
      </c>
      <c r="E16" s="39" t="s">
        <v>189</v>
      </c>
      <c r="F16" s="41"/>
      <c r="G16" s="41"/>
      <c r="H16" s="41"/>
    </row>
    <row r="17" spans="1:8" s="34" customFormat="1">
      <c r="A17" s="229" t="s">
        <v>174</v>
      </c>
      <c r="B17" s="231">
        <v>103428</v>
      </c>
      <c r="C17" s="231">
        <v>44836</v>
      </c>
      <c r="D17" s="231">
        <v>58592</v>
      </c>
      <c r="E17" s="39" t="s">
        <v>190</v>
      </c>
      <c r="F17" s="41"/>
      <c r="G17" s="41"/>
      <c r="H17" s="41"/>
    </row>
    <row r="18" spans="1:8" s="34" customFormat="1" ht="14.25">
      <c r="A18" s="204" t="s">
        <v>132</v>
      </c>
      <c r="B18" s="230">
        <f>SUM(B19:B25)</f>
        <v>328124</v>
      </c>
      <c r="C18" s="230">
        <f>SUM(C19:C25)</f>
        <v>82111</v>
      </c>
      <c r="D18" s="230">
        <f>SUM(D19:D25)</f>
        <v>246013</v>
      </c>
      <c r="E18" s="37" t="s">
        <v>191</v>
      </c>
      <c r="F18" s="41"/>
      <c r="G18" s="41"/>
      <c r="H18" s="41"/>
    </row>
    <row r="19" spans="1:8" s="34" customFormat="1">
      <c r="A19" s="229" t="s">
        <v>342</v>
      </c>
      <c r="B19" s="231">
        <v>124934</v>
      </c>
      <c r="C19" s="231">
        <v>40398</v>
      </c>
      <c r="D19" s="231">
        <v>84536</v>
      </c>
      <c r="E19" s="38" t="s">
        <v>192</v>
      </c>
      <c r="F19" s="41"/>
      <c r="G19" s="41"/>
      <c r="H19" s="41"/>
    </row>
    <row r="20" spans="1:8" s="34" customFormat="1">
      <c r="A20" s="229" t="s">
        <v>133</v>
      </c>
      <c r="B20" s="231">
        <v>1282</v>
      </c>
      <c r="C20" s="231">
        <v>648</v>
      </c>
      <c r="D20" s="231">
        <v>634</v>
      </c>
      <c r="E20" s="38" t="s">
        <v>193</v>
      </c>
      <c r="F20" s="41"/>
      <c r="G20" s="41"/>
      <c r="H20" s="41"/>
    </row>
    <row r="21" spans="1:8" s="34" customFormat="1">
      <c r="A21" s="229" t="s">
        <v>59</v>
      </c>
      <c r="B21" s="231">
        <v>6587</v>
      </c>
      <c r="C21" s="231">
        <v>1571</v>
      </c>
      <c r="D21" s="231">
        <v>5016</v>
      </c>
      <c r="E21" s="38" t="s">
        <v>195</v>
      </c>
      <c r="F21" s="41"/>
      <c r="G21" s="41"/>
      <c r="H21" s="41"/>
    </row>
    <row r="22" spans="1:8" s="34" customFormat="1">
      <c r="A22" s="229" t="s">
        <v>134</v>
      </c>
      <c r="B22" s="231">
        <v>6523</v>
      </c>
      <c r="C22" s="231">
        <v>758</v>
      </c>
      <c r="D22" s="231">
        <v>5765</v>
      </c>
      <c r="E22" s="38" t="s">
        <v>196</v>
      </c>
      <c r="F22" s="41"/>
      <c r="G22" s="41"/>
      <c r="H22" s="41"/>
    </row>
    <row r="23" spans="1:8" s="34" customFormat="1">
      <c r="A23" s="229" t="s">
        <v>60</v>
      </c>
      <c r="B23" s="231">
        <v>1938</v>
      </c>
      <c r="C23" s="231">
        <v>68</v>
      </c>
      <c r="D23" s="231">
        <v>1870</v>
      </c>
      <c r="E23" s="38" t="s">
        <v>197</v>
      </c>
      <c r="F23" s="41"/>
      <c r="G23" s="41"/>
      <c r="H23" s="41"/>
    </row>
    <row r="24" spans="1:8" s="34" customFormat="1">
      <c r="A24" s="229" t="s">
        <v>61</v>
      </c>
      <c r="B24" s="231">
        <v>80686</v>
      </c>
      <c r="C24" s="231">
        <v>20545</v>
      </c>
      <c r="D24" s="231">
        <v>60141</v>
      </c>
      <c r="E24" s="38" t="s">
        <v>198</v>
      </c>
      <c r="F24" s="41"/>
      <c r="G24" s="41"/>
      <c r="H24" s="41"/>
    </row>
    <row r="25" spans="1:8" s="34" customFormat="1">
      <c r="A25" s="229" t="s">
        <v>62</v>
      </c>
      <c r="B25" s="231">
        <v>106174</v>
      </c>
      <c r="C25" s="231">
        <v>18123</v>
      </c>
      <c r="D25" s="231">
        <v>88051</v>
      </c>
      <c r="E25" s="38" t="s">
        <v>199</v>
      </c>
      <c r="F25" s="41"/>
      <c r="G25" s="41"/>
      <c r="H25" s="41"/>
    </row>
    <row r="26" spans="1:8" s="34" customFormat="1" ht="14.25">
      <c r="A26" s="211" t="s">
        <v>337</v>
      </c>
      <c r="B26" s="230">
        <f>SUM(B27:B35)</f>
        <v>779119</v>
      </c>
      <c r="C26" s="230">
        <f>SUM(C27:C35)</f>
        <v>389492</v>
      </c>
      <c r="D26" s="230">
        <f>SUM(D27:D35)</f>
        <v>389627</v>
      </c>
      <c r="E26" s="42" t="s">
        <v>200</v>
      </c>
      <c r="F26" s="41"/>
      <c r="G26" s="41"/>
      <c r="H26" s="41"/>
    </row>
    <row r="27" spans="1:8" s="34" customFormat="1">
      <c r="A27" s="229" t="s">
        <v>65</v>
      </c>
      <c r="B27" s="231">
        <v>1190</v>
      </c>
      <c r="C27" s="231">
        <v>210</v>
      </c>
      <c r="D27" s="231">
        <v>980</v>
      </c>
      <c r="E27" s="39" t="s">
        <v>201</v>
      </c>
      <c r="F27" s="41"/>
      <c r="G27" s="41"/>
      <c r="H27" s="41"/>
    </row>
    <row r="28" spans="1:8" s="34" customFormat="1">
      <c r="A28" s="229" t="s">
        <v>165</v>
      </c>
      <c r="B28" s="231">
        <v>518</v>
      </c>
      <c r="C28" s="231">
        <v>34</v>
      </c>
      <c r="D28" s="231">
        <v>484</v>
      </c>
      <c r="E28" s="39" t="s">
        <v>202</v>
      </c>
      <c r="F28" s="41"/>
      <c r="G28" s="41"/>
      <c r="H28" s="41"/>
    </row>
    <row r="29" spans="1:8" s="34" customFormat="1">
      <c r="A29" s="229" t="s">
        <v>66</v>
      </c>
      <c r="B29" s="231">
        <v>489260</v>
      </c>
      <c r="C29" s="231">
        <v>310171</v>
      </c>
      <c r="D29" s="231">
        <v>179089</v>
      </c>
      <c r="E29" s="39" t="s">
        <v>203</v>
      </c>
      <c r="F29" s="41"/>
      <c r="G29" s="41"/>
      <c r="H29" s="41"/>
    </row>
    <row r="30" spans="1:8" s="34" customFormat="1">
      <c r="A30" s="229" t="s">
        <v>67</v>
      </c>
      <c r="B30" s="231">
        <v>115463</v>
      </c>
      <c r="C30" s="231">
        <v>19623</v>
      </c>
      <c r="D30" s="231">
        <v>95840</v>
      </c>
      <c r="E30" s="39" t="s">
        <v>338</v>
      </c>
      <c r="F30" s="41"/>
      <c r="G30" s="41"/>
      <c r="H30" s="41"/>
    </row>
    <row r="31" spans="1:8" s="34" customFormat="1">
      <c r="A31" s="229" t="s">
        <v>64</v>
      </c>
      <c r="B31" s="231">
        <v>121177</v>
      </c>
      <c r="C31" s="231">
        <v>50154</v>
      </c>
      <c r="D31" s="231">
        <v>71023</v>
      </c>
      <c r="E31" s="39" t="s">
        <v>204</v>
      </c>
      <c r="F31" s="41"/>
      <c r="G31" s="41"/>
      <c r="H31" s="41"/>
    </row>
    <row r="32" spans="1:8" s="34" customFormat="1">
      <c r="A32" s="229" t="s">
        <v>70</v>
      </c>
      <c r="B32" s="231">
        <v>26015</v>
      </c>
      <c r="C32" s="231">
        <v>5081</v>
      </c>
      <c r="D32" s="231">
        <v>20934</v>
      </c>
      <c r="E32" s="43" t="s">
        <v>205</v>
      </c>
      <c r="F32" s="41"/>
      <c r="G32" s="41"/>
      <c r="H32" s="41"/>
    </row>
    <row r="33" spans="1:8" s="34" customFormat="1">
      <c r="A33" s="229" t="s">
        <v>166</v>
      </c>
      <c r="B33" s="231">
        <v>7780</v>
      </c>
      <c r="C33" s="231">
        <v>1629</v>
      </c>
      <c r="D33" s="231">
        <v>6151</v>
      </c>
      <c r="E33" s="39" t="s">
        <v>206</v>
      </c>
      <c r="F33" s="41"/>
      <c r="G33" s="41"/>
      <c r="H33" s="41"/>
    </row>
    <row r="34" spans="1:8" s="34" customFormat="1">
      <c r="A34" s="229" t="s">
        <v>68</v>
      </c>
      <c r="B34" s="231">
        <v>2030</v>
      </c>
      <c r="C34" s="231">
        <v>211</v>
      </c>
      <c r="D34" s="231">
        <v>1819</v>
      </c>
      <c r="E34" s="39" t="s">
        <v>265</v>
      </c>
      <c r="F34" s="41"/>
      <c r="G34" s="41"/>
      <c r="H34" s="41"/>
    </row>
    <row r="35" spans="1:8" s="34" customFormat="1">
      <c r="A35" s="229" t="s">
        <v>69</v>
      </c>
      <c r="B35" s="231">
        <v>15686</v>
      </c>
      <c r="C35" s="231">
        <v>2379</v>
      </c>
      <c r="D35" s="231">
        <v>13307</v>
      </c>
      <c r="E35" s="39" t="s">
        <v>207</v>
      </c>
      <c r="F35" s="41"/>
      <c r="G35" s="41"/>
      <c r="H35" s="41"/>
    </row>
    <row r="36" spans="1:8" s="34" customFormat="1" ht="14.25">
      <c r="A36" s="211" t="s">
        <v>135</v>
      </c>
      <c r="B36" s="230">
        <f>SUM(B37:B42)</f>
        <v>505653</v>
      </c>
      <c r="C36" s="230">
        <f>SUM(C37:C42)</f>
        <v>255339</v>
      </c>
      <c r="D36" s="230">
        <f>SUM(D37:D42)</f>
        <v>250314</v>
      </c>
      <c r="E36" s="42" t="s">
        <v>208</v>
      </c>
      <c r="F36" s="41"/>
      <c r="G36" s="41"/>
      <c r="H36" s="41"/>
    </row>
    <row r="37" spans="1:8" s="34" customFormat="1">
      <c r="A37" s="229" t="s">
        <v>71</v>
      </c>
      <c r="B37" s="231">
        <v>68804</v>
      </c>
      <c r="C37" s="231">
        <v>28298</v>
      </c>
      <c r="D37" s="231">
        <v>40506</v>
      </c>
      <c r="E37" s="38" t="s">
        <v>209</v>
      </c>
      <c r="F37" s="41"/>
      <c r="G37" s="41"/>
      <c r="H37" s="41"/>
    </row>
    <row r="38" spans="1:8" s="34" customFormat="1">
      <c r="A38" s="229" t="s">
        <v>72</v>
      </c>
      <c r="B38" s="231">
        <v>5354</v>
      </c>
      <c r="C38" s="231">
        <v>954</v>
      </c>
      <c r="D38" s="231">
        <v>4400</v>
      </c>
      <c r="E38" s="39" t="s">
        <v>210</v>
      </c>
      <c r="F38" s="41"/>
      <c r="G38" s="41"/>
      <c r="H38" s="41"/>
    </row>
    <row r="39" spans="1:8" s="34" customFormat="1">
      <c r="A39" s="229" t="s">
        <v>73</v>
      </c>
      <c r="B39" s="231">
        <v>391220</v>
      </c>
      <c r="C39" s="231">
        <v>205685</v>
      </c>
      <c r="D39" s="231">
        <v>185535</v>
      </c>
      <c r="E39" s="39" t="s">
        <v>211</v>
      </c>
      <c r="F39" s="41"/>
      <c r="G39" s="41"/>
      <c r="H39" s="41"/>
    </row>
    <row r="40" spans="1:8" s="34" customFormat="1">
      <c r="A40" s="229" t="s">
        <v>74</v>
      </c>
      <c r="B40" s="231">
        <v>20274</v>
      </c>
      <c r="C40" s="231">
        <v>13408</v>
      </c>
      <c r="D40" s="231">
        <v>6866</v>
      </c>
      <c r="E40" s="39" t="s">
        <v>212</v>
      </c>
      <c r="F40" s="41"/>
      <c r="G40" s="41"/>
      <c r="H40" s="41"/>
    </row>
    <row r="41" spans="1:8" s="34" customFormat="1">
      <c r="A41" s="229" t="s">
        <v>136</v>
      </c>
      <c r="B41" s="231">
        <v>1112</v>
      </c>
      <c r="C41" s="231">
        <v>419</v>
      </c>
      <c r="D41" s="231">
        <v>693</v>
      </c>
      <c r="E41" s="39" t="s">
        <v>214</v>
      </c>
      <c r="F41" s="41"/>
      <c r="G41" s="41"/>
      <c r="H41" s="41"/>
    </row>
    <row r="42" spans="1:8" s="34" customFormat="1">
      <c r="A42" s="229" t="s">
        <v>76</v>
      </c>
      <c r="B42" s="231">
        <v>18889</v>
      </c>
      <c r="C42" s="231">
        <v>6575</v>
      </c>
      <c r="D42" s="231">
        <v>12314</v>
      </c>
      <c r="E42" s="39" t="s">
        <v>215</v>
      </c>
      <c r="F42" s="41"/>
      <c r="G42" s="41"/>
      <c r="H42" s="41"/>
    </row>
    <row r="43" spans="1:8" s="34" customFormat="1" ht="14.25">
      <c r="A43" s="217" t="s">
        <v>137</v>
      </c>
      <c r="B43" s="230">
        <f>SUM(B44:B48)</f>
        <v>157266</v>
      </c>
      <c r="C43" s="230">
        <f>SUM(C44:C48)</f>
        <v>41767</v>
      </c>
      <c r="D43" s="230">
        <f>SUM(D44:D48)</f>
        <v>115499</v>
      </c>
      <c r="E43" s="42" t="s">
        <v>216</v>
      </c>
      <c r="F43" s="41"/>
      <c r="G43" s="41"/>
      <c r="H43" s="41"/>
    </row>
    <row r="44" spans="1:8" s="34" customFormat="1">
      <c r="A44" s="229" t="s">
        <v>77</v>
      </c>
      <c r="B44" s="231">
        <v>54607</v>
      </c>
      <c r="C44" s="231">
        <v>29707</v>
      </c>
      <c r="D44" s="231">
        <v>24900</v>
      </c>
      <c r="E44" s="39" t="s">
        <v>217</v>
      </c>
      <c r="F44" s="41"/>
      <c r="G44" s="41"/>
      <c r="H44" s="41"/>
    </row>
    <row r="45" spans="1:8" s="34" customFormat="1">
      <c r="A45" s="229" t="s">
        <v>78</v>
      </c>
      <c r="B45" s="231">
        <v>75845</v>
      </c>
      <c r="C45" s="231">
        <v>8106</v>
      </c>
      <c r="D45" s="231">
        <v>67739</v>
      </c>
      <c r="E45" s="39" t="s">
        <v>218</v>
      </c>
      <c r="F45" s="41"/>
      <c r="G45" s="41"/>
      <c r="H45" s="41"/>
    </row>
    <row r="46" spans="1:8" s="34" customFormat="1">
      <c r="A46" s="229" t="s">
        <v>163</v>
      </c>
      <c r="B46" s="231">
        <v>1805</v>
      </c>
      <c r="C46" s="231">
        <v>70</v>
      </c>
      <c r="D46" s="231">
        <v>1735</v>
      </c>
      <c r="E46" s="39" t="s">
        <v>219</v>
      </c>
      <c r="F46" s="41"/>
      <c r="G46" s="41"/>
      <c r="H46" s="41"/>
    </row>
    <row r="47" spans="1:8" s="34" customFormat="1">
      <c r="A47" s="229" t="s">
        <v>79</v>
      </c>
      <c r="B47" s="231">
        <v>13007</v>
      </c>
      <c r="C47" s="231">
        <v>1976</v>
      </c>
      <c r="D47" s="231">
        <v>11031</v>
      </c>
      <c r="E47" s="39" t="s">
        <v>220</v>
      </c>
      <c r="F47" s="41"/>
      <c r="G47" s="41"/>
      <c r="H47" s="41"/>
    </row>
    <row r="48" spans="1:8" s="34" customFormat="1">
      <c r="A48" s="229" t="s">
        <v>80</v>
      </c>
      <c r="B48" s="231">
        <v>12002</v>
      </c>
      <c r="C48" s="231">
        <v>1908</v>
      </c>
      <c r="D48" s="231">
        <v>10094</v>
      </c>
      <c r="E48" s="38" t="s">
        <v>221</v>
      </c>
      <c r="F48" s="41"/>
      <c r="G48" s="41"/>
      <c r="H48" s="41"/>
    </row>
    <row r="49" spans="1:8" s="34" customFormat="1" ht="14.25">
      <c r="A49" s="217" t="s">
        <v>139</v>
      </c>
      <c r="B49" s="230">
        <f>SUM(B50:B57)</f>
        <v>1303420</v>
      </c>
      <c r="C49" s="230">
        <f>SUM(C50:C57)</f>
        <v>815812</v>
      </c>
      <c r="D49" s="230">
        <f>SUM(D50:D57)</f>
        <v>487608</v>
      </c>
      <c r="E49" s="44" t="s">
        <v>222</v>
      </c>
      <c r="F49" s="41"/>
      <c r="G49" s="41"/>
      <c r="H49" s="41"/>
    </row>
    <row r="50" spans="1:8" s="34" customFormat="1">
      <c r="A50" s="229" t="s">
        <v>81</v>
      </c>
      <c r="B50" s="231">
        <v>15130</v>
      </c>
      <c r="C50" s="231">
        <v>3652</v>
      </c>
      <c r="D50" s="231">
        <v>11478</v>
      </c>
      <c r="E50" s="38" t="s">
        <v>223</v>
      </c>
      <c r="F50" s="41"/>
      <c r="G50" s="41"/>
      <c r="H50" s="41"/>
    </row>
    <row r="51" spans="1:8" s="34" customFormat="1">
      <c r="A51" s="229" t="s">
        <v>140</v>
      </c>
      <c r="B51" s="231">
        <v>3465</v>
      </c>
      <c r="C51" s="231">
        <v>1166</v>
      </c>
      <c r="D51" s="231">
        <v>2299</v>
      </c>
      <c r="E51" s="38" t="s">
        <v>224</v>
      </c>
      <c r="F51" s="41"/>
      <c r="G51" s="41"/>
      <c r="H51" s="41"/>
    </row>
    <row r="52" spans="1:8" s="34" customFormat="1">
      <c r="A52" s="229" t="s">
        <v>82</v>
      </c>
      <c r="B52" s="231">
        <v>1022849</v>
      </c>
      <c r="C52" s="231">
        <v>681819</v>
      </c>
      <c r="D52" s="231">
        <v>341030</v>
      </c>
      <c r="E52" s="39" t="s">
        <v>225</v>
      </c>
      <c r="F52" s="41"/>
      <c r="G52" s="41"/>
      <c r="H52" s="41"/>
    </row>
    <row r="53" spans="1:8" s="41" customFormat="1">
      <c r="A53" s="229" t="s">
        <v>176</v>
      </c>
      <c r="B53" s="231">
        <v>103872</v>
      </c>
      <c r="C53" s="231">
        <v>33093</v>
      </c>
      <c r="D53" s="231">
        <v>70779</v>
      </c>
      <c r="E53" s="39" t="s">
        <v>226</v>
      </c>
    </row>
    <row r="54" spans="1:8" s="34" customFormat="1">
      <c r="A54" s="229" t="s">
        <v>83</v>
      </c>
      <c r="B54" s="231">
        <v>36603</v>
      </c>
      <c r="C54" s="231">
        <v>12551</v>
      </c>
      <c r="D54" s="231">
        <v>24052</v>
      </c>
      <c r="E54" s="39" t="s">
        <v>228</v>
      </c>
      <c r="F54" s="41"/>
      <c r="G54" s="41"/>
      <c r="H54" s="41"/>
    </row>
    <row r="55" spans="1:8" s="34" customFormat="1">
      <c r="A55" s="229" t="s">
        <v>141</v>
      </c>
      <c r="B55" s="231">
        <v>103068</v>
      </c>
      <c r="C55" s="231">
        <v>80641</v>
      </c>
      <c r="D55" s="231">
        <v>22427</v>
      </c>
      <c r="E55" s="39" t="s">
        <v>229</v>
      </c>
      <c r="F55" s="41"/>
      <c r="G55" s="41"/>
      <c r="H55" s="41"/>
    </row>
    <row r="56" spans="1:8" s="34" customFormat="1">
      <c r="A56" s="229" t="s">
        <v>142</v>
      </c>
      <c r="B56" s="231">
        <v>5515</v>
      </c>
      <c r="C56" s="231">
        <v>2040</v>
      </c>
      <c r="D56" s="231">
        <v>3475</v>
      </c>
      <c r="E56" s="39" t="s">
        <v>230</v>
      </c>
      <c r="F56" s="41"/>
      <c r="G56" s="41"/>
      <c r="H56" s="41"/>
    </row>
    <row r="57" spans="1:8" s="34" customFormat="1">
      <c r="A57" s="229" t="s">
        <v>84</v>
      </c>
      <c r="B57" s="231">
        <v>12918</v>
      </c>
      <c r="C57" s="231">
        <v>850</v>
      </c>
      <c r="D57" s="231">
        <v>12068</v>
      </c>
      <c r="E57" s="38" t="s">
        <v>231</v>
      </c>
      <c r="F57" s="41"/>
      <c r="G57" s="41"/>
      <c r="H57" s="41"/>
    </row>
    <row r="58" spans="1:8" s="34" customFormat="1" ht="14.25">
      <c r="A58" s="217" t="s">
        <v>339</v>
      </c>
      <c r="B58" s="230">
        <f>SUM(B59:B64)</f>
        <v>3351224</v>
      </c>
      <c r="C58" s="230">
        <f>SUM(C59:C64)</f>
        <v>2288571</v>
      </c>
      <c r="D58" s="230">
        <f>SUM(D59:D64)</f>
        <v>1062653</v>
      </c>
      <c r="E58" s="44" t="s">
        <v>232</v>
      </c>
      <c r="F58" s="41"/>
      <c r="G58" s="41"/>
      <c r="H58" s="41"/>
    </row>
    <row r="59" spans="1:8" s="34" customFormat="1">
      <c r="A59" s="229" t="s">
        <v>143</v>
      </c>
      <c r="B59" s="231">
        <v>150342</v>
      </c>
      <c r="C59" s="231">
        <v>116828</v>
      </c>
      <c r="D59" s="231">
        <v>33514</v>
      </c>
      <c r="E59" s="39" t="s">
        <v>233</v>
      </c>
      <c r="F59" s="41"/>
      <c r="G59" s="41"/>
      <c r="H59" s="41"/>
    </row>
    <row r="60" spans="1:8" s="34" customFormat="1">
      <c r="A60" s="229" t="s">
        <v>85</v>
      </c>
      <c r="B60" s="231">
        <v>279836</v>
      </c>
      <c r="C60" s="231">
        <v>197419</v>
      </c>
      <c r="D60" s="231">
        <v>82417</v>
      </c>
      <c r="E60" s="38" t="s">
        <v>235</v>
      </c>
      <c r="F60" s="41"/>
      <c r="G60" s="41"/>
      <c r="H60" s="41"/>
    </row>
    <row r="61" spans="1:8" s="34" customFormat="1">
      <c r="A61" s="229" t="s">
        <v>86</v>
      </c>
      <c r="B61" s="231">
        <v>2890391</v>
      </c>
      <c r="C61" s="231">
        <v>1967201</v>
      </c>
      <c r="D61" s="231">
        <v>923190</v>
      </c>
      <c r="E61" s="38" t="s">
        <v>237</v>
      </c>
      <c r="F61" s="41"/>
      <c r="G61" s="41"/>
      <c r="H61" s="41"/>
    </row>
    <row r="62" spans="1:8" s="34" customFormat="1">
      <c r="A62" s="229" t="s">
        <v>145</v>
      </c>
      <c r="B62" s="231">
        <v>2177</v>
      </c>
      <c r="C62" s="231">
        <v>581</v>
      </c>
      <c r="D62" s="231">
        <v>1596</v>
      </c>
      <c r="E62" s="38" t="s">
        <v>238</v>
      </c>
      <c r="F62" s="41"/>
      <c r="G62" s="41"/>
      <c r="H62" s="41"/>
    </row>
    <row r="63" spans="1:8" s="34" customFormat="1">
      <c r="A63" s="229" t="s">
        <v>87</v>
      </c>
      <c r="B63" s="231">
        <v>27517</v>
      </c>
      <c r="C63" s="231">
        <v>6459</v>
      </c>
      <c r="D63" s="231">
        <v>21058</v>
      </c>
      <c r="E63" s="39" t="s">
        <v>239</v>
      </c>
      <c r="F63" s="41"/>
      <c r="G63" s="41"/>
      <c r="H63" s="41"/>
    </row>
    <row r="64" spans="1:8" s="34" customFormat="1">
      <c r="A64" s="20" t="s">
        <v>323</v>
      </c>
      <c r="B64" s="231">
        <v>961</v>
      </c>
      <c r="C64" s="231">
        <v>83</v>
      </c>
      <c r="D64" s="231">
        <v>878</v>
      </c>
      <c r="E64" s="20" t="s">
        <v>348</v>
      </c>
      <c r="F64" s="41"/>
      <c r="G64" s="41"/>
      <c r="H64" s="41"/>
    </row>
    <row r="65" spans="1:8" s="34" customFormat="1" ht="14.25">
      <c r="A65" s="211" t="s">
        <v>146</v>
      </c>
      <c r="B65" s="230">
        <f>SUM(B66:B70)</f>
        <v>306316</v>
      </c>
      <c r="C65" s="230">
        <f>SUM(C66:C70)</f>
        <v>238528</v>
      </c>
      <c r="D65" s="230">
        <f>SUM(D66:D70)</f>
        <v>67788</v>
      </c>
      <c r="E65" s="44" t="s">
        <v>240</v>
      </c>
      <c r="F65" s="41"/>
      <c r="G65" s="41"/>
      <c r="H65" s="41"/>
    </row>
    <row r="66" spans="1:8" s="34" customFormat="1">
      <c r="A66" s="229" t="s">
        <v>88</v>
      </c>
      <c r="B66" s="231">
        <v>85037</v>
      </c>
      <c r="C66" s="231">
        <v>61420</v>
      </c>
      <c r="D66" s="231">
        <v>23617</v>
      </c>
      <c r="E66" s="39" t="s">
        <v>241</v>
      </c>
      <c r="F66" s="41"/>
      <c r="G66" s="41"/>
      <c r="H66" s="41"/>
    </row>
    <row r="67" spans="1:8" s="34" customFormat="1">
      <c r="A67" s="229" t="s">
        <v>89</v>
      </c>
      <c r="B67" s="231">
        <v>16664</v>
      </c>
      <c r="C67" s="231">
        <v>13139</v>
      </c>
      <c r="D67" s="231">
        <v>3525</v>
      </c>
      <c r="E67" s="39" t="s">
        <v>242</v>
      </c>
      <c r="F67" s="41"/>
      <c r="G67" s="41"/>
      <c r="H67" s="41"/>
    </row>
    <row r="68" spans="1:8" s="34" customFormat="1">
      <c r="A68" s="229" t="s">
        <v>90</v>
      </c>
      <c r="B68" s="231">
        <v>188868</v>
      </c>
      <c r="C68" s="231">
        <v>149832</v>
      </c>
      <c r="D68" s="231">
        <v>39036</v>
      </c>
      <c r="E68" s="38" t="s">
        <v>243</v>
      </c>
      <c r="F68" s="41"/>
      <c r="G68" s="41"/>
      <c r="H68" s="41"/>
    </row>
    <row r="69" spans="1:8" s="34" customFormat="1">
      <c r="A69" s="229" t="s">
        <v>147</v>
      </c>
      <c r="B69" s="231">
        <v>14784</v>
      </c>
      <c r="C69" s="231">
        <v>13787</v>
      </c>
      <c r="D69" s="231">
        <v>997</v>
      </c>
      <c r="E69" s="38" t="s">
        <v>244</v>
      </c>
      <c r="F69" s="41"/>
      <c r="G69" s="41"/>
      <c r="H69" s="41"/>
    </row>
    <row r="70" spans="1:8" s="34" customFormat="1">
      <c r="A70" s="229" t="s">
        <v>91</v>
      </c>
      <c r="B70" s="231">
        <v>963</v>
      </c>
      <c r="C70" s="231">
        <v>350</v>
      </c>
      <c r="D70" s="231">
        <v>613</v>
      </c>
      <c r="E70" s="38" t="s">
        <v>245</v>
      </c>
      <c r="F70" s="41"/>
      <c r="G70" s="41"/>
      <c r="H70" s="41"/>
    </row>
    <row r="71" spans="1:8" s="34" customFormat="1" ht="14.25">
      <c r="A71" s="211" t="s">
        <v>340</v>
      </c>
      <c r="B71" s="230">
        <f>SUM(B72:B77)</f>
        <v>1249374</v>
      </c>
      <c r="C71" s="230">
        <f>SUM(C72:C77)</f>
        <v>736926</v>
      </c>
      <c r="D71" s="230">
        <f>SUM(D72:D77)</f>
        <v>512448</v>
      </c>
      <c r="E71" s="44" t="s">
        <v>246</v>
      </c>
      <c r="F71" s="41"/>
      <c r="G71" s="41"/>
      <c r="H71" s="41"/>
    </row>
    <row r="72" spans="1:8" s="34" customFormat="1">
      <c r="A72" s="229" t="s">
        <v>177</v>
      </c>
      <c r="B72" s="231">
        <v>1201125</v>
      </c>
      <c r="C72" s="231">
        <v>721909</v>
      </c>
      <c r="D72" s="231">
        <v>479216</v>
      </c>
      <c r="E72" s="38" t="s">
        <v>247</v>
      </c>
      <c r="F72" s="41"/>
      <c r="G72" s="41"/>
      <c r="H72" s="41"/>
    </row>
    <row r="73" spans="1:8" s="34" customFormat="1">
      <c r="A73" s="229" t="s">
        <v>170</v>
      </c>
      <c r="B73" s="231">
        <v>425</v>
      </c>
      <c r="C73" s="231">
        <v>171</v>
      </c>
      <c r="D73" s="231">
        <v>254</v>
      </c>
      <c r="E73" s="38" t="s">
        <v>248</v>
      </c>
      <c r="F73" s="41"/>
      <c r="G73" s="41"/>
      <c r="H73" s="41"/>
    </row>
    <row r="74" spans="1:8" s="34" customFormat="1">
      <c r="A74" s="229" t="s">
        <v>171</v>
      </c>
      <c r="B74" s="231">
        <v>37582</v>
      </c>
      <c r="C74" s="231">
        <v>10723</v>
      </c>
      <c r="D74" s="231">
        <v>26859</v>
      </c>
      <c r="E74" s="38" t="s">
        <v>249</v>
      </c>
      <c r="F74" s="41"/>
      <c r="G74" s="41"/>
      <c r="H74" s="41"/>
    </row>
    <row r="75" spans="1:8" s="34" customFormat="1">
      <c r="A75" s="229" t="s">
        <v>172</v>
      </c>
      <c r="B75" s="231">
        <v>2334</v>
      </c>
      <c r="C75" s="231">
        <v>1043</v>
      </c>
      <c r="D75" s="231">
        <v>1291</v>
      </c>
      <c r="E75" s="38" t="s">
        <v>250</v>
      </c>
      <c r="F75" s="41"/>
      <c r="G75" s="41"/>
      <c r="H75" s="41"/>
    </row>
    <row r="76" spans="1:8" s="34" customFormat="1">
      <c r="A76" s="229" t="s">
        <v>92</v>
      </c>
      <c r="B76" s="231">
        <v>1004</v>
      </c>
      <c r="C76" s="231">
        <v>786</v>
      </c>
      <c r="D76" s="231">
        <v>218</v>
      </c>
      <c r="E76" s="38" t="s">
        <v>251</v>
      </c>
      <c r="F76" s="41"/>
      <c r="G76" s="41"/>
      <c r="H76" s="41"/>
    </row>
    <row r="77" spans="1:8" s="34" customFormat="1">
      <c r="A77" s="229" t="s">
        <v>93</v>
      </c>
      <c r="B77" s="231">
        <v>6904</v>
      </c>
      <c r="C77" s="231">
        <v>2294</v>
      </c>
      <c r="D77" s="231">
        <v>4610</v>
      </c>
      <c r="E77" s="38" t="s">
        <v>252</v>
      </c>
      <c r="F77" s="41"/>
      <c r="G77" s="41"/>
      <c r="H77" s="41"/>
    </row>
    <row r="78" spans="1:8" s="34" customFormat="1" ht="14.25">
      <c r="A78" s="211" t="s">
        <v>148</v>
      </c>
      <c r="B78" s="230">
        <f>SUM(B79:B82)</f>
        <v>46045</v>
      </c>
      <c r="C78" s="230">
        <f>SUM(C79:C82)</f>
        <v>11465</v>
      </c>
      <c r="D78" s="230">
        <f>SUM(D79:D82)</f>
        <v>34580</v>
      </c>
      <c r="E78" s="44" t="s">
        <v>253</v>
      </c>
      <c r="F78" s="41"/>
      <c r="G78" s="41"/>
      <c r="H78" s="41"/>
    </row>
    <row r="79" spans="1:8" s="34" customFormat="1">
      <c r="A79" s="229" t="s">
        <v>94</v>
      </c>
      <c r="B79" s="231">
        <v>129</v>
      </c>
      <c r="C79" s="231">
        <v>72</v>
      </c>
      <c r="D79" s="231">
        <v>57</v>
      </c>
      <c r="E79" s="38" t="s">
        <v>254</v>
      </c>
      <c r="F79" s="41"/>
      <c r="G79" s="41"/>
      <c r="H79" s="41"/>
    </row>
    <row r="80" spans="1:8" s="34" customFormat="1">
      <c r="A80" s="229" t="s">
        <v>95</v>
      </c>
      <c r="B80" s="231">
        <v>25179</v>
      </c>
      <c r="C80" s="231">
        <v>6430</v>
      </c>
      <c r="D80" s="231">
        <v>18749</v>
      </c>
      <c r="E80" s="38" t="s">
        <v>255</v>
      </c>
      <c r="F80" s="41"/>
      <c r="G80" s="41"/>
      <c r="H80" s="41"/>
    </row>
    <row r="81" spans="1:8" s="34" customFormat="1">
      <c r="A81" s="229" t="s">
        <v>149</v>
      </c>
      <c r="B81" s="231">
        <v>9385</v>
      </c>
      <c r="C81" s="231">
        <v>3318</v>
      </c>
      <c r="D81" s="231">
        <v>6067</v>
      </c>
      <c r="E81" s="38" t="s">
        <v>349</v>
      </c>
      <c r="F81" s="41"/>
      <c r="G81" s="41"/>
      <c r="H81" s="41"/>
    </row>
    <row r="82" spans="1:8" s="34" customFormat="1">
      <c r="A82" s="229" t="s">
        <v>96</v>
      </c>
      <c r="B82" s="231">
        <v>11352</v>
      </c>
      <c r="C82" s="231">
        <v>1645</v>
      </c>
      <c r="D82" s="231">
        <v>9707</v>
      </c>
      <c r="E82" s="38" t="s">
        <v>256</v>
      </c>
      <c r="F82" s="41"/>
      <c r="G82" s="41"/>
      <c r="H82" s="41"/>
    </row>
    <row r="83" spans="1:8" s="34" customFormat="1" ht="14.25">
      <c r="A83" s="211" t="s">
        <v>150</v>
      </c>
      <c r="B83" s="230">
        <f>SUM(B84:B86)</f>
        <v>56201</v>
      </c>
      <c r="C83" s="230">
        <f>SUM(C84:C86)</f>
        <v>10782</v>
      </c>
      <c r="D83" s="230">
        <f>SUM(D84:D86)</f>
        <v>45419</v>
      </c>
      <c r="E83" s="44" t="s">
        <v>257</v>
      </c>
      <c r="F83" s="41"/>
      <c r="G83" s="41"/>
      <c r="H83" s="41"/>
    </row>
    <row r="84" spans="1:8" s="34" customFormat="1">
      <c r="A84" s="229" t="s">
        <v>97</v>
      </c>
      <c r="B84" s="231">
        <v>6866</v>
      </c>
      <c r="C84" s="231">
        <v>346</v>
      </c>
      <c r="D84" s="231">
        <v>6520</v>
      </c>
      <c r="E84" s="45" t="s">
        <v>258</v>
      </c>
      <c r="F84" s="41"/>
      <c r="G84" s="41"/>
      <c r="H84" s="41"/>
    </row>
    <row r="85" spans="1:8" s="34" customFormat="1">
      <c r="A85" s="229" t="s">
        <v>99</v>
      </c>
      <c r="B85" s="231">
        <v>44178</v>
      </c>
      <c r="C85" s="231">
        <v>8121</v>
      </c>
      <c r="D85" s="231">
        <v>36057</v>
      </c>
      <c r="E85" s="43" t="s">
        <v>260</v>
      </c>
      <c r="F85" s="41"/>
      <c r="G85" s="41"/>
      <c r="H85" s="41"/>
    </row>
    <row r="86" spans="1:8" s="34" customFormat="1" ht="15.75" customHeight="1">
      <c r="A86" s="229" t="s">
        <v>151</v>
      </c>
      <c r="B86" s="231">
        <v>5157</v>
      </c>
      <c r="C86" s="231">
        <v>2315</v>
      </c>
      <c r="D86" s="231">
        <v>2842</v>
      </c>
      <c r="E86" s="43" t="s">
        <v>261</v>
      </c>
      <c r="F86" s="41"/>
      <c r="G86" s="41"/>
      <c r="H86" s="41"/>
    </row>
    <row r="87" spans="1:8" s="34" customFormat="1" ht="14.25">
      <c r="A87" s="211" t="s">
        <v>152</v>
      </c>
      <c r="B87" s="230">
        <f>SUM(B88:B89)</f>
        <v>73252</v>
      </c>
      <c r="C87" s="230">
        <f>SUM(C88:C89)</f>
        <v>36354</v>
      </c>
      <c r="D87" s="230">
        <f>SUM(D88:D89)</f>
        <v>36898</v>
      </c>
      <c r="E87" s="44" t="s">
        <v>262</v>
      </c>
      <c r="F87" s="41"/>
      <c r="G87" s="41"/>
      <c r="H87" s="41"/>
    </row>
    <row r="88" spans="1:8" s="34" customFormat="1">
      <c r="A88" s="229" t="s">
        <v>153</v>
      </c>
      <c r="B88" s="231">
        <v>218</v>
      </c>
      <c r="C88" s="231">
        <v>146</v>
      </c>
      <c r="D88" s="231">
        <v>72</v>
      </c>
      <c r="E88" s="39" t="s">
        <v>341</v>
      </c>
      <c r="F88" s="41"/>
      <c r="G88" s="41"/>
      <c r="H88" s="41"/>
    </row>
    <row r="89" spans="1:8" s="34" customFormat="1">
      <c r="A89" s="229" t="s">
        <v>100</v>
      </c>
      <c r="B89" s="231">
        <v>73034</v>
      </c>
      <c r="C89" s="231">
        <v>36208</v>
      </c>
      <c r="D89" s="231">
        <v>36826</v>
      </c>
      <c r="E89" s="38" t="s">
        <v>263</v>
      </c>
      <c r="F89" s="41"/>
      <c r="G89" s="41"/>
      <c r="H89" s="41"/>
    </row>
    <row r="90" spans="1:8" s="34" customFormat="1" ht="14.25">
      <c r="A90" s="223" t="s">
        <v>30</v>
      </c>
      <c r="B90" s="230">
        <f>B9+B18+B26+B36+B43+B49+B58+B65+B71+B78+B83+B87</f>
        <v>9373812</v>
      </c>
      <c r="C90" s="230">
        <f>C9+C18+C26+C36+C43+C49+C58+C65+C71+C78+C83+C87</f>
        <v>5502114</v>
      </c>
      <c r="D90" s="230">
        <f>D9+D18+D26+D36+D43+D49+D58+D65+D71+D78+D83+D87</f>
        <v>3871698</v>
      </c>
      <c r="E90" s="46" t="s">
        <v>264</v>
      </c>
      <c r="F90" s="41"/>
      <c r="G90" s="41"/>
      <c r="H90" s="41"/>
    </row>
    <row r="91" spans="1:8" s="34" customFormat="1" ht="15">
      <c r="A91" s="41"/>
      <c r="B91" s="153"/>
      <c r="C91" s="150"/>
      <c r="D91" s="150"/>
      <c r="E91" s="41"/>
      <c r="F91" s="41"/>
      <c r="G91" s="41"/>
      <c r="H91" s="41"/>
    </row>
    <row r="92" spans="1:8" ht="15">
      <c r="B92" s="148"/>
      <c r="C92" s="148"/>
      <c r="D92" s="148"/>
      <c r="F92" s="58"/>
      <c r="G92" s="58"/>
      <c r="H92" s="58"/>
    </row>
    <row r="93" spans="1:8">
      <c r="F93" s="58"/>
      <c r="G93" s="58"/>
      <c r="H93" s="58"/>
    </row>
    <row r="94" spans="1:8" s="58" customFormat="1">
      <c r="A94" s="89" t="s">
        <v>346</v>
      </c>
      <c r="B94" s="40"/>
      <c r="C94" s="343" t="s">
        <v>343</v>
      </c>
      <c r="D94" s="343"/>
      <c r="E94" s="343"/>
    </row>
    <row r="95" spans="1:8" s="58" customFormat="1">
      <c r="A95" s="61"/>
      <c r="B95" s="61"/>
    </row>
    <row r="96" spans="1:8" s="58" customFormat="1">
      <c r="A96" s="61"/>
      <c r="B96" s="61"/>
      <c r="C96" s="61"/>
      <c r="D96" s="61"/>
      <c r="E96" s="61"/>
    </row>
    <row r="97" spans="1:8" s="58" customFormat="1">
      <c r="A97" s="61"/>
      <c r="B97" s="61"/>
      <c r="C97" s="61"/>
      <c r="D97" s="61"/>
      <c r="E97" s="61"/>
    </row>
    <row r="98" spans="1:8" s="58" customFormat="1">
      <c r="A98" s="61"/>
      <c r="B98" s="61"/>
      <c r="C98" s="61"/>
      <c r="D98" s="61"/>
      <c r="E98" s="61"/>
    </row>
    <row r="99" spans="1:8">
      <c r="F99" s="58"/>
      <c r="G99" s="58"/>
      <c r="H99" s="58"/>
    </row>
    <row r="100" spans="1:8">
      <c r="F100" s="58"/>
      <c r="G100" s="58"/>
      <c r="H100" s="58"/>
    </row>
    <row r="101" spans="1:8">
      <c r="F101" s="58"/>
      <c r="G101" s="58"/>
      <c r="H101" s="58"/>
    </row>
    <row r="102" spans="1:8">
      <c r="F102" s="58"/>
      <c r="G102" s="58"/>
      <c r="H102" s="58"/>
    </row>
    <row r="103" spans="1:8">
      <c r="F103" s="58"/>
      <c r="G103" s="58"/>
      <c r="H103" s="58"/>
    </row>
    <row r="104" spans="1:8">
      <c r="F104" s="58"/>
      <c r="G104" s="58"/>
      <c r="H104" s="58"/>
    </row>
    <row r="105" spans="1:8">
      <c r="F105" s="58"/>
      <c r="G105" s="58"/>
      <c r="H105" s="58"/>
    </row>
    <row r="106" spans="1:8">
      <c r="F106" s="58"/>
      <c r="G106" s="58"/>
      <c r="H106" s="58"/>
    </row>
    <row r="160" spans="1:5" s="34" customFormat="1">
      <c r="A160" s="117"/>
      <c r="B160" s="117"/>
      <c r="C160" s="125"/>
      <c r="D160" s="125"/>
      <c r="E160" s="125"/>
    </row>
    <row r="161" spans="1:5" s="34" customFormat="1">
      <c r="A161" s="117"/>
      <c r="B161" s="125"/>
      <c r="C161" s="125"/>
      <c r="D161" s="125"/>
      <c r="E161" s="61"/>
    </row>
    <row r="162" spans="1:5" s="34" customFormat="1">
      <c r="A162" s="117"/>
      <c r="B162" s="125"/>
      <c r="C162" s="125"/>
      <c r="D162" s="125"/>
      <c r="E162" s="61"/>
    </row>
    <row r="163" spans="1:5" s="34" customFormat="1">
      <c r="A163" s="117"/>
      <c r="B163" s="125"/>
      <c r="C163" s="125"/>
      <c r="D163" s="125"/>
      <c r="E163" s="61"/>
    </row>
    <row r="164" spans="1:5">
      <c r="A164" s="117"/>
    </row>
  </sheetData>
  <mergeCells count="1">
    <mergeCell ref="C94:E94"/>
  </mergeCells>
  <pageMargins left="0.7" right="0.7" top="0.75" bottom="0.75" header="0.3" footer="0.3"/>
  <pageSetup paperSize="9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theme="4" tint="0.59999389629810485"/>
  </sheetPr>
  <dimension ref="A1:H164"/>
  <sheetViews>
    <sheetView topLeftCell="A73" zoomScale="90" zoomScaleNormal="90" workbookViewId="0">
      <selection activeCell="D91" sqref="D91"/>
    </sheetView>
  </sheetViews>
  <sheetFormatPr baseColWidth="10" defaultRowHeight="12.75"/>
  <cols>
    <col min="1" max="1" width="35.125" style="21" customWidth="1"/>
    <col min="2" max="2" width="11.375" style="61" customWidth="1"/>
    <col min="3" max="3" width="12.75" style="61" customWidth="1"/>
    <col min="4" max="4" width="25.375" style="21" customWidth="1"/>
    <col min="5" max="5" width="11" style="58" customWidth="1"/>
  </cols>
  <sheetData>
    <row r="1" spans="1:8" s="2" customFormat="1" ht="24.75" customHeight="1">
      <c r="A1" s="160" t="s">
        <v>2</v>
      </c>
      <c r="B1" s="93"/>
      <c r="C1" s="93"/>
      <c r="D1" s="96" t="s">
        <v>4</v>
      </c>
      <c r="E1" s="93"/>
      <c r="F1" s="93"/>
      <c r="G1" s="93"/>
      <c r="H1" s="93"/>
    </row>
    <row r="2" spans="1:8" s="2" customFormat="1" ht="17.100000000000001" customHeight="1">
      <c r="A2" s="93"/>
      <c r="B2" s="93"/>
      <c r="C2" s="93"/>
      <c r="D2" s="96" t="s">
        <v>1</v>
      </c>
      <c r="E2" s="93"/>
      <c r="F2" s="93"/>
      <c r="G2" s="93"/>
      <c r="H2" s="93"/>
    </row>
    <row r="3" spans="1:8" s="2" customFormat="1" ht="20.25" customHeight="1">
      <c r="A3" s="99" t="s">
        <v>27</v>
      </c>
      <c r="B3" s="93"/>
      <c r="C3" s="93"/>
      <c r="D3" s="101" t="s">
        <v>31</v>
      </c>
      <c r="E3" s="93"/>
      <c r="F3" s="93"/>
      <c r="G3" s="93"/>
      <c r="H3" s="93"/>
    </row>
    <row r="4" spans="1:8" s="2" customFormat="1" ht="20.25" customHeight="1">
      <c r="A4" s="103" t="s">
        <v>35</v>
      </c>
      <c r="B4" s="93"/>
      <c r="C4" s="93"/>
      <c r="D4" s="102" t="s">
        <v>33</v>
      </c>
      <c r="E4" s="93"/>
      <c r="F4" s="93"/>
      <c r="G4" s="93"/>
      <c r="H4" s="93"/>
    </row>
    <row r="5" spans="1:8" s="2" customFormat="1" ht="18.75" customHeight="1">
      <c r="A5" s="103" t="s">
        <v>32</v>
      </c>
      <c r="B5" s="93"/>
      <c r="C5" s="93"/>
      <c r="D5" s="102" t="s">
        <v>34</v>
      </c>
      <c r="E5" s="93"/>
      <c r="F5" s="93"/>
      <c r="G5" s="93"/>
      <c r="H5" s="93"/>
    </row>
    <row r="6" spans="1:8" s="2" customFormat="1" ht="18.75" customHeight="1">
      <c r="A6" s="103"/>
      <c r="B6" s="93"/>
      <c r="C6" s="93"/>
      <c r="D6" s="93"/>
      <c r="E6" s="93"/>
      <c r="F6" s="93"/>
      <c r="G6" s="93"/>
      <c r="H6" s="93"/>
    </row>
    <row r="7" spans="1:8" ht="16.5">
      <c r="A7" s="161"/>
      <c r="B7" s="241">
        <v>2023</v>
      </c>
      <c r="C7" s="241" t="s">
        <v>344</v>
      </c>
      <c r="D7" s="161"/>
      <c r="E7" s="152"/>
      <c r="F7" s="152"/>
      <c r="G7" s="152"/>
      <c r="H7" s="152"/>
    </row>
    <row r="8" spans="1:8" ht="15">
      <c r="A8" s="232"/>
      <c r="D8" s="232"/>
      <c r="E8" s="152"/>
      <c r="F8" s="152"/>
      <c r="G8" s="152"/>
      <c r="H8" s="152"/>
    </row>
    <row r="9" spans="1:8" ht="14.25">
      <c r="A9" s="225" t="s">
        <v>128</v>
      </c>
      <c r="B9" s="242">
        <f>SUM(B10:B17)</f>
        <v>2643464</v>
      </c>
      <c r="C9" s="242">
        <f>SUM(C10:C17)</f>
        <v>2157352</v>
      </c>
      <c r="D9" s="233" t="s">
        <v>182</v>
      </c>
      <c r="E9" s="152"/>
      <c r="F9" s="152"/>
      <c r="G9" s="152"/>
      <c r="H9" s="152"/>
    </row>
    <row r="10" spans="1:8" ht="15">
      <c r="A10" s="234" t="s">
        <v>55</v>
      </c>
      <c r="B10" s="243">
        <v>127600</v>
      </c>
      <c r="C10" s="243">
        <v>140420</v>
      </c>
      <c r="D10" s="235" t="s">
        <v>183</v>
      </c>
      <c r="E10" s="152"/>
      <c r="F10" s="152"/>
      <c r="G10" s="152"/>
      <c r="H10" s="152"/>
    </row>
    <row r="11" spans="1:8" ht="15">
      <c r="A11" s="234" t="s">
        <v>56</v>
      </c>
      <c r="B11" s="243">
        <v>198737</v>
      </c>
      <c r="C11" s="243">
        <v>129696</v>
      </c>
      <c r="D11" s="235" t="s">
        <v>184</v>
      </c>
      <c r="E11" s="152"/>
      <c r="F11" s="152"/>
      <c r="G11" s="152"/>
      <c r="H11" s="152"/>
    </row>
    <row r="12" spans="1:8" ht="15">
      <c r="A12" s="234" t="s">
        <v>173</v>
      </c>
      <c r="B12" s="243">
        <v>10450</v>
      </c>
      <c r="C12" s="243">
        <v>20611</v>
      </c>
      <c r="D12" s="235" t="s">
        <v>185</v>
      </c>
      <c r="E12" s="152"/>
      <c r="F12" s="152"/>
      <c r="G12" s="152"/>
      <c r="H12" s="152"/>
    </row>
    <row r="13" spans="1:8" ht="15">
      <c r="A13" s="234" t="s">
        <v>57</v>
      </c>
      <c r="B13" s="243">
        <v>63080</v>
      </c>
      <c r="C13" s="243">
        <v>56138</v>
      </c>
      <c r="D13" s="235" t="s">
        <v>186</v>
      </c>
      <c r="E13" s="152"/>
      <c r="F13" s="152"/>
      <c r="G13" s="152"/>
      <c r="H13" s="152"/>
    </row>
    <row r="14" spans="1:8" ht="15">
      <c r="A14" s="234" t="s">
        <v>130</v>
      </c>
      <c r="B14" s="243">
        <v>363621</v>
      </c>
      <c r="C14" s="243">
        <v>295424</v>
      </c>
      <c r="D14" s="235" t="s">
        <v>187</v>
      </c>
      <c r="E14" s="152"/>
      <c r="F14" s="152"/>
      <c r="G14" s="152"/>
      <c r="H14" s="152"/>
    </row>
    <row r="15" spans="1:8" ht="15">
      <c r="A15" s="234" t="s">
        <v>131</v>
      </c>
      <c r="B15" s="243">
        <v>12043</v>
      </c>
      <c r="C15" s="243">
        <v>7535</v>
      </c>
      <c r="D15" s="235" t="s">
        <v>188</v>
      </c>
      <c r="E15" s="152"/>
      <c r="F15" s="152"/>
      <c r="G15" s="152"/>
      <c r="H15" s="152"/>
    </row>
    <row r="16" spans="1:8" ht="15">
      <c r="A16" s="234" t="s">
        <v>174</v>
      </c>
      <c r="B16" s="243">
        <v>225215</v>
      </c>
      <c r="C16" s="243">
        <v>148503</v>
      </c>
      <c r="D16" s="235" t="s">
        <v>189</v>
      </c>
      <c r="E16" s="152"/>
      <c r="F16" s="152"/>
      <c r="G16" s="152"/>
      <c r="H16" s="152"/>
    </row>
    <row r="17" spans="1:8" ht="15">
      <c r="A17" s="234" t="s">
        <v>178</v>
      </c>
      <c r="B17" s="244">
        <v>1642718</v>
      </c>
      <c r="C17" s="244">
        <v>1359025</v>
      </c>
      <c r="D17" s="235" t="s">
        <v>190</v>
      </c>
      <c r="E17" s="152"/>
      <c r="F17" s="152"/>
      <c r="G17" s="152"/>
      <c r="H17" s="152"/>
    </row>
    <row r="18" spans="1:8" ht="14.25">
      <c r="A18" s="225" t="s">
        <v>132</v>
      </c>
      <c r="B18" s="242">
        <f>SUM(B19:B25)</f>
        <v>790645</v>
      </c>
      <c r="C18" s="242">
        <f>SUM(C19:C25)</f>
        <v>652548</v>
      </c>
      <c r="D18" s="236" t="s">
        <v>191</v>
      </c>
      <c r="E18" s="152"/>
      <c r="F18" s="152"/>
      <c r="G18" s="152"/>
      <c r="H18" s="152"/>
    </row>
    <row r="19" spans="1:8" ht="15">
      <c r="A19" s="234" t="s">
        <v>347</v>
      </c>
      <c r="B19" s="243">
        <v>429860</v>
      </c>
      <c r="C19" s="243">
        <v>350456</v>
      </c>
      <c r="D19" s="237" t="s">
        <v>192</v>
      </c>
      <c r="E19" s="152"/>
      <c r="F19" s="152"/>
      <c r="G19" s="152"/>
      <c r="H19" s="152"/>
    </row>
    <row r="20" spans="1:8" ht="15">
      <c r="A20" s="234" t="s">
        <v>133</v>
      </c>
      <c r="B20" s="243">
        <v>1966</v>
      </c>
      <c r="C20" s="243">
        <v>2849</v>
      </c>
      <c r="D20" s="237" t="s">
        <v>193</v>
      </c>
      <c r="E20" s="152"/>
      <c r="F20" s="152"/>
      <c r="G20" s="152"/>
      <c r="H20" s="152"/>
    </row>
    <row r="21" spans="1:8" ht="15">
      <c r="A21" s="234" t="s">
        <v>59</v>
      </c>
      <c r="B21" s="243">
        <v>9049</v>
      </c>
      <c r="C21" s="243">
        <v>9082</v>
      </c>
      <c r="D21" s="237" t="s">
        <v>195</v>
      </c>
      <c r="E21" s="152"/>
      <c r="F21" s="152"/>
      <c r="G21" s="152"/>
      <c r="H21" s="152"/>
    </row>
    <row r="22" spans="1:8" ht="15">
      <c r="A22" s="234" t="s">
        <v>134</v>
      </c>
      <c r="B22" s="243">
        <v>8894</v>
      </c>
      <c r="C22" s="243">
        <v>4921</v>
      </c>
      <c r="D22" s="237" t="s">
        <v>196</v>
      </c>
      <c r="E22" s="152"/>
      <c r="F22" s="152"/>
      <c r="G22" s="152"/>
      <c r="H22" s="152"/>
    </row>
    <row r="23" spans="1:8" ht="15">
      <c r="A23" s="234" t="s">
        <v>60</v>
      </c>
      <c r="B23" s="243">
        <v>3469</v>
      </c>
      <c r="C23" s="243">
        <v>2843</v>
      </c>
      <c r="D23" s="237" t="s">
        <v>197</v>
      </c>
      <c r="E23" s="152"/>
      <c r="F23" s="152"/>
      <c r="G23" s="152"/>
      <c r="H23" s="152"/>
    </row>
    <row r="24" spans="1:8" ht="15">
      <c r="A24" s="234" t="s">
        <v>61</v>
      </c>
      <c r="B24" s="243">
        <v>150786</v>
      </c>
      <c r="C24" s="243">
        <v>134412</v>
      </c>
      <c r="D24" s="237" t="s">
        <v>198</v>
      </c>
      <c r="E24" s="152"/>
      <c r="F24" s="152"/>
      <c r="G24" s="152"/>
      <c r="H24" s="152"/>
    </row>
    <row r="25" spans="1:8" ht="15">
      <c r="A25" s="234" t="s">
        <v>62</v>
      </c>
      <c r="B25" s="243">
        <v>186621</v>
      </c>
      <c r="C25" s="243">
        <v>147985</v>
      </c>
      <c r="D25" s="237" t="s">
        <v>199</v>
      </c>
      <c r="E25" s="152"/>
      <c r="F25" s="152"/>
      <c r="G25" s="152"/>
      <c r="H25" s="152"/>
    </row>
    <row r="26" spans="1:8" ht="14.25">
      <c r="A26" s="227" t="s">
        <v>337</v>
      </c>
      <c r="B26" s="242">
        <f>SUM(B27:B35)</f>
        <v>1460804</v>
      </c>
      <c r="C26" s="242">
        <f>SUM(C27:C35)</f>
        <v>1131624</v>
      </c>
      <c r="D26" s="233" t="s">
        <v>200</v>
      </c>
      <c r="E26" s="152"/>
      <c r="F26" s="152"/>
      <c r="G26" s="152"/>
      <c r="H26" s="152"/>
    </row>
    <row r="27" spans="1:8" ht="15">
      <c r="A27" s="234" t="s">
        <v>65</v>
      </c>
      <c r="B27" s="243">
        <v>1442</v>
      </c>
      <c r="C27" s="243">
        <v>2207</v>
      </c>
      <c r="D27" s="235" t="s">
        <v>201</v>
      </c>
      <c r="E27" s="152"/>
      <c r="F27" s="152"/>
      <c r="G27" s="152"/>
      <c r="H27" s="152"/>
    </row>
    <row r="28" spans="1:8" ht="15">
      <c r="A28" s="234" t="s">
        <v>165</v>
      </c>
      <c r="B28" s="243">
        <v>716</v>
      </c>
      <c r="C28" s="243">
        <v>1171</v>
      </c>
      <c r="D28" s="235" t="s">
        <v>202</v>
      </c>
      <c r="E28" s="152"/>
      <c r="F28" s="152"/>
      <c r="G28" s="152"/>
      <c r="H28" s="152"/>
    </row>
    <row r="29" spans="1:8" ht="15">
      <c r="A29" s="234" t="s">
        <v>66</v>
      </c>
      <c r="B29" s="243">
        <v>953439</v>
      </c>
      <c r="C29" s="243">
        <v>746445</v>
      </c>
      <c r="D29" s="235" t="s">
        <v>203</v>
      </c>
      <c r="E29" s="152"/>
      <c r="F29" s="152"/>
      <c r="G29" s="152"/>
      <c r="H29" s="152"/>
    </row>
    <row r="30" spans="1:8" ht="15">
      <c r="A30" s="234" t="s">
        <v>67</v>
      </c>
      <c r="B30" s="243">
        <v>238714</v>
      </c>
      <c r="C30" s="243">
        <v>145493</v>
      </c>
      <c r="D30" s="235" t="s">
        <v>338</v>
      </c>
      <c r="E30" s="152"/>
      <c r="F30" s="152"/>
      <c r="G30" s="152"/>
      <c r="H30" s="152"/>
    </row>
    <row r="31" spans="1:8" ht="15">
      <c r="A31" s="234" t="s">
        <v>64</v>
      </c>
      <c r="B31" s="243">
        <v>187344</v>
      </c>
      <c r="C31" s="243">
        <v>169805</v>
      </c>
      <c r="D31" s="235" t="s">
        <v>204</v>
      </c>
      <c r="E31" s="152"/>
      <c r="F31" s="152"/>
      <c r="G31" s="152"/>
      <c r="H31" s="152"/>
    </row>
    <row r="32" spans="1:8" ht="15">
      <c r="A32" s="234" t="s">
        <v>70</v>
      </c>
      <c r="B32" s="243">
        <v>41207</v>
      </c>
      <c r="C32" s="243">
        <v>35981</v>
      </c>
      <c r="D32" s="234" t="s">
        <v>205</v>
      </c>
      <c r="E32" s="152"/>
      <c r="F32" s="152"/>
      <c r="G32" s="152"/>
      <c r="H32" s="152"/>
    </row>
    <row r="33" spans="1:8" ht="15">
      <c r="A33" s="234" t="s">
        <v>166</v>
      </c>
      <c r="B33" s="243">
        <v>14120</v>
      </c>
      <c r="C33" s="243">
        <v>8077</v>
      </c>
      <c r="D33" s="235" t="s">
        <v>206</v>
      </c>
      <c r="E33" s="152"/>
      <c r="F33" s="152"/>
      <c r="G33" s="152"/>
      <c r="H33" s="152"/>
    </row>
    <row r="34" spans="1:8" ht="15">
      <c r="A34" s="234" t="s">
        <v>69</v>
      </c>
      <c r="B34" s="243">
        <v>21347</v>
      </c>
      <c r="C34" s="243">
        <v>20423</v>
      </c>
      <c r="D34" s="235" t="s">
        <v>207</v>
      </c>
      <c r="E34" s="152"/>
      <c r="F34" s="152"/>
      <c r="G34" s="152"/>
      <c r="H34" s="152"/>
    </row>
    <row r="35" spans="1:8" ht="15">
      <c r="A35" s="234" t="s">
        <v>68</v>
      </c>
      <c r="B35" s="243">
        <v>2475</v>
      </c>
      <c r="C35" s="243">
        <v>2022</v>
      </c>
      <c r="D35" s="235" t="s">
        <v>265</v>
      </c>
      <c r="E35" s="152"/>
      <c r="F35" s="152"/>
      <c r="G35" s="152"/>
      <c r="H35" s="152"/>
    </row>
    <row r="36" spans="1:8" ht="14.25">
      <c r="A36" s="227" t="s">
        <v>135</v>
      </c>
      <c r="B36" s="242">
        <f>SUM(B37:B42)</f>
        <v>1051324</v>
      </c>
      <c r="C36" s="242">
        <f>SUM(C37:C42)</f>
        <v>824740</v>
      </c>
      <c r="D36" s="233" t="s">
        <v>208</v>
      </c>
      <c r="E36" s="152"/>
      <c r="F36" s="152"/>
      <c r="G36" s="152"/>
      <c r="H36" s="152"/>
    </row>
    <row r="37" spans="1:8" ht="15">
      <c r="A37" s="234" t="s">
        <v>71</v>
      </c>
      <c r="B37" s="243">
        <v>135820</v>
      </c>
      <c r="C37" s="243">
        <v>102199</v>
      </c>
      <c r="D37" s="237" t="s">
        <v>209</v>
      </c>
      <c r="E37" s="152"/>
      <c r="F37" s="152"/>
      <c r="G37" s="152"/>
      <c r="H37" s="152"/>
    </row>
    <row r="38" spans="1:8" ht="15">
      <c r="A38" s="234" t="s">
        <v>72</v>
      </c>
      <c r="B38" s="243">
        <v>9836</v>
      </c>
      <c r="C38" s="243">
        <v>11175</v>
      </c>
      <c r="D38" s="235" t="s">
        <v>210</v>
      </c>
      <c r="E38" s="152"/>
      <c r="F38" s="152"/>
      <c r="G38" s="152"/>
      <c r="H38" s="152"/>
    </row>
    <row r="39" spans="1:8" ht="15">
      <c r="A39" s="234" t="s">
        <v>73</v>
      </c>
      <c r="B39" s="243">
        <v>819435</v>
      </c>
      <c r="C39" s="243">
        <v>669137</v>
      </c>
      <c r="D39" s="235" t="s">
        <v>211</v>
      </c>
      <c r="E39" s="152"/>
      <c r="F39" s="152"/>
      <c r="G39" s="152"/>
      <c r="H39" s="152"/>
    </row>
    <row r="40" spans="1:8" ht="15">
      <c r="A40" s="234" t="s">
        <v>74</v>
      </c>
      <c r="B40" s="243">
        <v>36266</v>
      </c>
      <c r="C40" s="243">
        <v>21586</v>
      </c>
      <c r="D40" s="235" t="s">
        <v>212</v>
      </c>
      <c r="E40" s="152"/>
      <c r="F40" s="152"/>
      <c r="G40" s="152"/>
      <c r="H40" s="152"/>
    </row>
    <row r="41" spans="1:8" ht="15">
      <c r="A41" s="234" t="s">
        <v>136</v>
      </c>
      <c r="B41" s="243">
        <v>1218</v>
      </c>
      <c r="C41" s="243">
        <v>1191</v>
      </c>
      <c r="D41" s="235" t="s">
        <v>214</v>
      </c>
      <c r="E41" s="152"/>
      <c r="F41" s="152"/>
      <c r="G41" s="152"/>
      <c r="H41" s="152"/>
    </row>
    <row r="42" spans="1:8" ht="15">
      <c r="A42" s="234" t="s">
        <v>76</v>
      </c>
      <c r="B42" s="243">
        <v>48749</v>
      </c>
      <c r="C42" s="243">
        <v>19452</v>
      </c>
      <c r="D42" s="235" t="s">
        <v>215</v>
      </c>
      <c r="E42" s="152"/>
      <c r="F42" s="152"/>
      <c r="G42" s="152"/>
      <c r="H42" s="152"/>
    </row>
    <row r="43" spans="1:8" ht="14.25">
      <c r="A43" s="228" t="s">
        <v>137</v>
      </c>
      <c r="B43" s="242">
        <f>SUM(B44:B48)</f>
        <v>241988</v>
      </c>
      <c r="C43" s="242">
        <f>SUM(C44:C48)</f>
        <v>206314</v>
      </c>
      <c r="D43" s="233" t="s">
        <v>216</v>
      </c>
      <c r="E43" s="152"/>
      <c r="F43" s="152"/>
      <c r="G43" s="152"/>
      <c r="H43" s="152"/>
    </row>
    <row r="44" spans="1:8" ht="15">
      <c r="A44" s="234" t="s">
        <v>77</v>
      </c>
      <c r="B44" s="243">
        <v>87917</v>
      </c>
      <c r="C44" s="243">
        <v>76317</v>
      </c>
      <c r="D44" s="235" t="s">
        <v>217</v>
      </c>
      <c r="E44" s="152"/>
      <c r="F44" s="152"/>
      <c r="G44" s="152"/>
      <c r="H44" s="152"/>
    </row>
    <row r="45" spans="1:8" ht="15">
      <c r="A45" s="234" t="s">
        <v>78</v>
      </c>
      <c r="B45" s="243">
        <v>113924</v>
      </c>
      <c r="C45" s="243">
        <v>90783</v>
      </c>
      <c r="D45" s="235" t="s">
        <v>218</v>
      </c>
      <c r="E45" s="152"/>
      <c r="F45" s="152"/>
      <c r="G45" s="152"/>
      <c r="H45" s="152"/>
    </row>
    <row r="46" spans="1:8" ht="15">
      <c r="A46" s="234" t="s">
        <v>163</v>
      </c>
      <c r="B46" s="243">
        <v>3106</v>
      </c>
      <c r="C46" s="243">
        <v>3068</v>
      </c>
      <c r="D46" s="235" t="s">
        <v>219</v>
      </c>
      <c r="E46" s="152"/>
      <c r="F46" s="152"/>
      <c r="G46" s="152"/>
      <c r="H46" s="152"/>
    </row>
    <row r="47" spans="1:8" ht="15">
      <c r="A47" s="234" t="s">
        <v>79</v>
      </c>
      <c r="B47" s="243">
        <v>18139</v>
      </c>
      <c r="C47" s="243">
        <v>17021</v>
      </c>
      <c r="D47" s="235" t="s">
        <v>220</v>
      </c>
      <c r="E47" s="152"/>
      <c r="F47" s="152"/>
      <c r="G47" s="152"/>
      <c r="H47" s="152"/>
    </row>
    <row r="48" spans="1:8" ht="15">
      <c r="A48" s="234" t="s">
        <v>80</v>
      </c>
      <c r="B48" s="243">
        <v>18902</v>
      </c>
      <c r="C48" s="243">
        <v>19125</v>
      </c>
      <c r="D48" s="237" t="s">
        <v>221</v>
      </c>
      <c r="E48" s="152"/>
      <c r="F48" s="152"/>
      <c r="G48" s="152"/>
      <c r="H48" s="152"/>
    </row>
    <row r="49" spans="1:8" ht="14.25">
      <c r="A49" s="228" t="s">
        <v>139</v>
      </c>
      <c r="B49" s="242">
        <f>SUM(B50:B58)</f>
        <v>2570885</v>
      </c>
      <c r="C49" s="242">
        <f>SUM(C50:C58)</f>
        <v>2058519</v>
      </c>
      <c r="D49" s="238" t="s">
        <v>222</v>
      </c>
      <c r="E49" s="152"/>
      <c r="F49" s="152"/>
      <c r="G49" s="152"/>
      <c r="H49" s="152"/>
    </row>
    <row r="50" spans="1:8" ht="15">
      <c r="A50" s="234" t="s">
        <v>81</v>
      </c>
      <c r="B50" s="243">
        <v>33171</v>
      </c>
      <c r="C50" s="243">
        <v>39021</v>
      </c>
      <c r="D50" s="237" t="s">
        <v>223</v>
      </c>
      <c r="E50" s="152"/>
      <c r="F50" s="152"/>
      <c r="G50" s="152"/>
      <c r="H50" s="152"/>
    </row>
    <row r="51" spans="1:8" ht="15">
      <c r="A51" s="234" t="s">
        <v>140</v>
      </c>
      <c r="B51" s="243">
        <v>10488</v>
      </c>
      <c r="C51" s="243">
        <v>3875</v>
      </c>
      <c r="D51" s="237" t="s">
        <v>224</v>
      </c>
      <c r="E51" s="152"/>
      <c r="F51" s="152"/>
      <c r="G51" s="152"/>
      <c r="H51" s="152"/>
    </row>
    <row r="52" spans="1:8" ht="15">
      <c r="A52" s="234" t="s">
        <v>82</v>
      </c>
      <c r="B52" s="243">
        <v>1998502</v>
      </c>
      <c r="C52" s="243">
        <v>1506952</v>
      </c>
      <c r="D52" s="235" t="s">
        <v>225</v>
      </c>
      <c r="E52" s="152"/>
      <c r="F52" s="152"/>
      <c r="G52" s="152"/>
      <c r="H52" s="152"/>
    </row>
    <row r="53" spans="1:8" ht="15">
      <c r="A53" s="234" t="s">
        <v>176</v>
      </c>
      <c r="B53" s="243">
        <v>271960</v>
      </c>
      <c r="C53" s="243">
        <v>273144</v>
      </c>
      <c r="D53" s="235" t="s">
        <v>226</v>
      </c>
      <c r="E53" s="152"/>
      <c r="F53" s="152"/>
      <c r="G53" s="152"/>
      <c r="H53" s="152"/>
    </row>
    <row r="54" spans="1:8" ht="15">
      <c r="A54" s="234" t="s">
        <v>267</v>
      </c>
      <c r="B54" s="239" t="s">
        <v>319</v>
      </c>
      <c r="C54" s="239" t="s">
        <v>319</v>
      </c>
      <c r="D54" s="235" t="s">
        <v>227</v>
      </c>
      <c r="E54" s="152"/>
      <c r="F54" s="152"/>
      <c r="G54" s="152"/>
      <c r="H54" s="152"/>
    </row>
    <row r="55" spans="1:8" ht="15">
      <c r="A55" s="234" t="s">
        <v>83</v>
      </c>
      <c r="B55" s="243">
        <v>85779</v>
      </c>
      <c r="C55" s="243">
        <v>92178</v>
      </c>
      <c r="D55" s="235" t="s">
        <v>228</v>
      </c>
      <c r="E55" s="152"/>
      <c r="F55" s="152"/>
      <c r="G55" s="152"/>
      <c r="H55" s="152"/>
    </row>
    <row r="56" spans="1:8" ht="15">
      <c r="A56" s="234" t="s">
        <v>141</v>
      </c>
      <c r="B56" s="243">
        <v>143361</v>
      </c>
      <c r="C56" s="243">
        <v>118101</v>
      </c>
      <c r="D56" s="235" t="s">
        <v>229</v>
      </c>
      <c r="E56" s="152"/>
      <c r="F56" s="152"/>
      <c r="G56" s="152"/>
      <c r="H56" s="152"/>
    </row>
    <row r="57" spans="1:8" ht="15">
      <c r="A57" s="234" t="s">
        <v>142</v>
      </c>
      <c r="B57" s="243">
        <v>10348</v>
      </c>
      <c r="C57" s="243">
        <v>9550</v>
      </c>
      <c r="D57" s="235" t="s">
        <v>230</v>
      </c>
      <c r="E57" s="152"/>
      <c r="F57" s="152"/>
      <c r="G57" s="152"/>
      <c r="H57" s="152"/>
    </row>
    <row r="58" spans="1:8" ht="15">
      <c r="A58" s="234" t="s">
        <v>84</v>
      </c>
      <c r="B58" s="243">
        <v>17276</v>
      </c>
      <c r="C58" s="243">
        <v>15698</v>
      </c>
      <c r="D58" s="237" t="s">
        <v>231</v>
      </c>
      <c r="E58" s="152"/>
      <c r="F58" s="152"/>
      <c r="G58" s="152"/>
      <c r="H58" s="152"/>
    </row>
    <row r="59" spans="1:8" ht="14.25">
      <c r="A59" s="228" t="s">
        <v>339</v>
      </c>
      <c r="B59" s="242">
        <f>SUM(B60:B67)</f>
        <v>10416995</v>
      </c>
      <c r="C59" s="242">
        <f>SUM(C60:C67)</f>
        <v>7053412</v>
      </c>
      <c r="D59" s="238" t="s">
        <v>232</v>
      </c>
      <c r="E59" s="152"/>
      <c r="F59" s="152"/>
      <c r="G59" s="152"/>
      <c r="H59" s="152"/>
    </row>
    <row r="60" spans="1:8" ht="15">
      <c r="A60" s="234" t="s">
        <v>143</v>
      </c>
      <c r="B60" s="243">
        <v>702292</v>
      </c>
      <c r="C60" s="243">
        <v>438545</v>
      </c>
      <c r="D60" s="235" t="s">
        <v>233</v>
      </c>
      <c r="E60" s="152"/>
      <c r="F60" s="152"/>
      <c r="G60" s="152"/>
      <c r="H60" s="152"/>
    </row>
    <row r="61" spans="1:8" ht="15">
      <c r="A61" s="234" t="s">
        <v>144</v>
      </c>
      <c r="B61" s="239" t="s">
        <v>319</v>
      </c>
      <c r="C61" s="239" t="s">
        <v>319</v>
      </c>
      <c r="D61" s="235" t="s">
        <v>234</v>
      </c>
      <c r="E61" s="152"/>
      <c r="F61" s="152"/>
      <c r="G61" s="152"/>
      <c r="H61" s="152"/>
    </row>
    <row r="62" spans="1:8" ht="15">
      <c r="A62" s="234" t="s">
        <v>85</v>
      </c>
      <c r="B62" s="243">
        <v>667629</v>
      </c>
      <c r="C62" s="243">
        <v>484181</v>
      </c>
      <c r="D62" s="237" t="s">
        <v>235</v>
      </c>
      <c r="E62" s="152"/>
      <c r="F62" s="152"/>
      <c r="G62" s="152"/>
      <c r="H62" s="152"/>
    </row>
    <row r="63" spans="1:8" ht="15">
      <c r="A63" s="234" t="s">
        <v>168</v>
      </c>
      <c r="B63" s="239" t="s">
        <v>319</v>
      </c>
      <c r="C63" s="239" t="s">
        <v>319</v>
      </c>
      <c r="D63" s="237" t="s">
        <v>236</v>
      </c>
      <c r="E63" s="152"/>
      <c r="F63" s="152"/>
      <c r="G63" s="152"/>
      <c r="H63" s="152"/>
    </row>
    <row r="64" spans="1:8" ht="15">
      <c r="A64" s="234" t="s">
        <v>86</v>
      </c>
      <c r="B64" s="243">
        <v>8997267</v>
      </c>
      <c r="C64" s="243">
        <v>6084494</v>
      </c>
      <c r="D64" s="237" t="s">
        <v>237</v>
      </c>
      <c r="E64" s="152"/>
      <c r="F64" s="152"/>
      <c r="G64" s="152"/>
      <c r="H64" s="152"/>
    </row>
    <row r="65" spans="1:8" ht="15">
      <c r="A65" s="234" t="s">
        <v>145</v>
      </c>
      <c r="B65" s="243">
        <v>4145</v>
      </c>
      <c r="C65" s="243">
        <v>1156</v>
      </c>
      <c r="D65" s="237" t="s">
        <v>238</v>
      </c>
      <c r="E65" s="152"/>
      <c r="F65" s="152"/>
      <c r="G65" s="152"/>
      <c r="H65" s="152"/>
    </row>
    <row r="66" spans="1:8" ht="15">
      <c r="A66" s="234" t="s">
        <v>87</v>
      </c>
      <c r="B66" s="243">
        <v>43543</v>
      </c>
      <c r="C66" s="243">
        <v>42895</v>
      </c>
      <c r="D66" s="235" t="s">
        <v>239</v>
      </c>
      <c r="E66" s="152"/>
      <c r="F66" s="152"/>
      <c r="G66" s="152"/>
      <c r="H66" s="152"/>
    </row>
    <row r="67" spans="1:8" ht="15">
      <c r="A67" s="234" t="s">
        <v>169</v>
      </c>
      <c r="B67" s="243">
        <v>2119</v>
      </c>
      <c r="C67" s="243">
        <v>2141</v>
      </c>
      <c r="D67" s="336" t="s">
        <v>348</v>
      </c>
      <c r="E67" s="152"/>
      <c r="F67" s="152"/>
      <c r="G67" s="152"/>
      <c r="H67" s="152"/>
    </row>
    <row r="68" spans="1:8" ht="14.25">
      <c r="A68" s="227" t="s">
        <v>146</v>
      </c>
      <c r="B68" s="242">
        <f>SUM(B69:B73)</f>
        <v>421007</v>
      </c>
      <c r="C68" s="242">
        <f>SUM(C69:C73)</f>
        <v>262844</v>
      </c>
      <c r="D68" s="238" t="s">
        <v>240</v>
      </c>
      <c r="E68" s="152"/>
      <c r="F68" s="152"/>
      <c r="G68" s="152"/>
      <c r="H68" s="152"/>
    </row>
    <row r="69" spans="1:8" ht="15">
      <c r="A69" s="234" t="s">
        <v>88</v>
      </c>
      <c r="B69" s="243">
        <v>106150</v>
      </c>
      <c r="C69" s="243">
        <v>81646</v>
      </c>
      <c r="D69" s="235" t="s">
        <v>241</v>
      </c>
      <c r="E69" s="152"/>
      <c r="F69" s="152"/>
      <c r="G69" s="152"/>
      <c r="H69" s="152"/>
    </row>
    <row r="70" spans="1:8" ht="15">
      <c r="A70" s="234" t="s">
        <v>89</v>
      </c>
      <c r="B70" s="243">
        <v>18928</v>
      </c>
      <c r="C70" s="243">
        <v>7802</v>
      </c>
      <c r="D70" s="235" t="s">
        <v>242</v>
      </c>
      <c r="E70" s="152"/>
      <c r="F70" s="152"/>
      <c r="G70" s="152"/>
      <c r="H70" s="152"/>
    </row>
    <row r="71" spans="1:8" ht="15">
      <c r="A71" s="234" t="s">
        <v>90</v>
      </c>
      <c r="B71" s="243">
        <v>276958</v>
      </c>
      <c r="C71" s="243">
        <v>160962</v>
      </c>
      <c r="D71" s="237" t="s">
        <v>243</v>
      </c>
      <c r="E71" s="152"/>
      <c r="F71" s="152"/>
      <c r="G71" s="152"/>
      <c r="H71" s="152"/>
    </row>
    <row r="72" spans="1:8" ht="15">
      <c r="A72" s="234" t="s">
        <v>147</v>
      </c>
      <c r="B72" s="243">
        <v>17862</v>
      </c>
      <c r="C72" s="243">
        <v>12434</v>
      </c>
      <c r="D72" s="237" t="s">
        <v>244</v>
      </c>
      <c r="E72" s="152"/>
      <c r="F72" s="152"/>
      <c r="G72" s="152"/>
      <c r="H72" s="152"/>
    </row>
    <row r="73" spans="1:8" ht="15">
      <c r="A73" s="234" t="s">
        <v>91</v>
      </c>
      <c r="B73" s="243">
        <v>1109</v>
      </c>
      <c r="C73" s="239" t="s">
        <v>319</v>
      </c>
      <c r="D73" s="237" t="s">
        <v>245</v>
      </c>
      <c r="E73" s="152"/>
      <c r="F73" s="152"/>
      <c r="G73" s="152"/>
      <c r="H73" s="152"/>
    </row>
    <row r="74" spans="1:8" ht="14.25">
      <c r="A74" s="227" t="s">
        <v>340</v>
      </c>
      <c r="B74" s="242">
        <f>SUM(B75:B80)</f>
        <v>5594776</v>
      </c>
      <c r="C74" s="242">
        <f>SUM(C75:C80)</f>
        <v>4323606</v>
      </c>
      <c r="D74" s="238" t="s">
        <v>246</v>
      </c>
      <c r="E74" s="152"/>
      <c r="F74" s="152"/>
      <c r="G74" s="152"/>
      <c r="H74" s="152"/>
    </row>
    <row r="75" spans="1:8" ht="15">
      <c r="A75" s="234" t="s">
        <v>177</v>
      </c>
      <c r="B75" s="243">
        <v>5487434</v>
      </c>
      <c r="C75" s="243">
        <v>4293957</v>
      </c>
      <c r="D75" s="237" t="s">
        <v>247</v>
      </c>
      <c r="E75" s="152"/>
      <c r="F75" s="152"/>
      <c r="G75" s="152"/>
      <c r="H75" s="152"/>
    </row>
    <row r="76" spans="1:8" ht="15">
      <c r="A76" s="234" t="s">
        <v>170</v>
      </c>
      <c r="B76" s="243">
        <v>524</v>
      </c>
      <c r="C76" s="239" t="s">
        <v>319</v>
      </c>
      <c r="D76" s="237" t="s">
        <v>248</v>
      </c>
      <c r="E76" s="152"/>
      <c r="F76" s="152"/>
      <c r="G76" s="152"/>
      <c r="H76" s="152"/>
    </row>
    <row r="77" spans="1:8" ht="15">
      <c r="A77" s="234" t="s">
        <v>171</v>
      </c>
      <c r="B77" s="243">
        <v>85072</v>
      </c>
      <c r="C77" s="243">
        <v>29649</v>
      </c>
      <c r="D77" s="237" t="s">
        <v>249</v>
      </c>
      <c r="E77" s="152"/>
      <c r="F77" s="152"/>
      <c r="G77" s="152"/>
      <c r="H77" s="152"/>
    </row>
    <row r="78" spans="1:8" ht="15">
      <c r="A78" s="234" t="s">
        <v>172</v>
      </c>
      <c r="B78" s="243">
        <v>5118</v>
      </c>
      <c r="C78" s="239" t="s">
        <v>319</v>
      </c>
      <c r="D78" s="237" t="s">
        <v>250</v>
      </c>
      <c r="E78" s="152"/>
      <c r="F78" s="152"/>
      <c r="G78" s="152"/>
      <c r="H78" s="152"/>
    </row>
    <row r="79" spans="1:8" ht="15">
      <c r="A79" s="234" t="s">
        <v>92</v>
      </c>
      <c r="B79" s="243">
        <v>2693</v>
      </c>
      <c r="C79" s="239" t="s">
        <v>319</v>
      </c>
      <c r="D79" s="237" t="s">
        <v>251</v>
      </c>
      <c r="E79" s="152"/>
      <c r="F79" s="152"/>
      <c r="G79" s="152"/>
      <c r="H79" s="152"/>
    </row>
    <row r="80" spans="1:8" ht="15">
      <c r="A80" s="234" t="s">
        <v>93</v>
      </c>
      <c r="B80" s="243">
        <v>13935</v>
      </c>
      <c r="C80" s="239" t="s">
        <v>319</v>
      </c>
      <c r="D80" s="237" t="s">
        <v>252</v>
      </c>
      <c r="E80" s="152"/>
      <c r="F80" s="152"/>
      <c r="G80" s="152"/>
      <c r="H80" s="152"/>
    </row>
    <row r="81" spans="1:8" ht="14.25">
      <c r="A81" s="227" t="s">
        <v>148</v>
      </c>
      <c r="B81" s="242">
        <f>SUM(B82:B85)</f>
        <v>66671</v>
      </c>
      <c r="C81" s="242">
        <f>SUM(C82:C85)</f>
        <v>50991</v>
      </c>
      <c r="D81" s="238" t="s">
        <v>253</v>
      </c>
      <c r="E81" s="152"/>
      <c r="F81" s="152"/>
      <c r="G81" s="152"/>
      <c r="H81" s="152"/>
    </row>
    <row r="82" spans="1:8" ht="15">
      <c r="A82" s="234" t="s">
        <v>94</v>
      </c>
      <c r="B82" s="243">
        <v>173</v>
      </c>
      <c r="C82" s="243" t="s">
        <v>319</v>
      </c>
      <c r="D82" s="237" t="s">
        <v>254</v>
      </c>
      <c r="E82" s="152"/>
      <c r="F82" s="152"/>
      <c r="G82" s="152"/>
      <c r="H82" s="152"/>
    </row>
    <row r="83" spans="1:8" ht="15">
      <c r="A83" s="234" t="s">
        <v>95</v>
      </c>
      <c r="B83" s="243">
        <v>35803</v>
      </c>
      <c r="C83" s="243">
        <v>24978</v>
      </c>
      <c r="D83" s="237" t="s">
        <v>255</v>
      </c>
      <c r="E83" s="152"/>
      <c r="F83" s="152"/>
      <c r="G83" s="152"/>
      <c r="H83" s="152"/>
    </row>
    <row r="84" spans="1:8" ht="15">
      <c r="A84" s="234" t="s">
        <v>149</v>
      </c>
      <c r="B84" s="243">
        <v>14377</v>
      </c>
      <c r="C84" s="243">
        <v>12156</v>
      </c>
      <c r="D84" s="237" t="s">
        <v>349</v>
      </c>
      <c r="E84" s="152"/>
      <c r="F84" s="152"/>
      <c r="G84" s="152"/>
      <c r="H84" s="152"/>
    </row>
    <row r="85" spans="1:8" ht="15">
      <c r="A85" s="234" t="s">
        <v>96</v>
      </c>
      <c r="B85" s="243">
        <v>16318</v>
      </c>
      <c r="C85" s="243">
        <v>13857</v>
      </c>
      <c r="D85" s="237" t="s">
        <v>256</v>
      </c>
      <c r="E85" s="152"/>
      <c r="F85" s="152"/>
      <c r="G85" s="152"/>
      <c r="H85" s="152"/>
    </row>
    <row r="86" spans="1:8" ht="14.25">
      <c r="A86" s="227" t="s">
        <v>150</v>
      </c>
      <c r="B86" s="242">
        <f>SUM(B87:B89)</f>
        <v>89555</v>
      </c>
      <c r="C86" s="242">
        <f>SUM(C87:C89)</f>
        <v>92182</v>
      </c>
      <c r="D86" s="238" t="s">
        <v>257</v>
      </c>
      <c r="E86" s="152"/>
      <c r="F86" s="152"/>
      <c r="G86" s="152"/>
      <c r="H86" s="152"/>
    </row>
    <row r="87" spans="1:8" ht="15">
      <c r="A87" s="234" t="s">
        <v>97</v>
      </c>
      <c r="B87" s="243">
        <v>12188</v>
      </c>
      <c r="C87" s="243">
        <v>13428</v>
      </c>
      <c r="D87" s="239" t="s">
        <v>258</v>
      </c>
      <c r="E87" s="152"/>
      <c r="F87" s="152"/>
      <c r="G87" s="152"/>
      <c r="H87" s="152"/>
    </row>
    <row r="88" spans="1:8" ht="15">
      <c r="A88" s="234" t="s">
        <v>99</v>
      </c>
      <c r="B88" s="243">
        <v>70884</v>
      </c>
      <c r="C88" s="243">
        <v>73664</v>
      </c>
      <c r="D88" s="234" t="s">
        <v>260</v>
      </c>
      <c r="E88" s="152"/>
      <c r="F88" s="152"/>
      <c r="G88" s="152"/>
      <c r="H88" s="152"/>
    </row>
    <row r="89" spans="1:8" ht="15">
      <c r="A89" s="234" t="s">
        <v>151</v>
      </c>
      <c r="B89" s="243">
        <v>6483</v>
      </c>
      <c r="C89" s="243">
        <v>5090</v>
      </c>
      <c r="D89" s="234" t="s">
        <v>261</v>
      </c>
      <c r="E89" s="152"/>
      <c r="F89" s="152"/>
      <c r="G89" s="152"/>
      <c r="H89" s="152"/>
    </row>
    <row r="90" spans="1:8" ht="14.25">
      <c r="A90" s="227" t="s">
        <v>152</v>
      </c>
      <c r="B90" s="242">
        <f>SUM(B91:B92)</f>
        <v>272722</v>
      </c>
      <c r="C90" s="242">
        <f>SUM(C91:C92)</f>
        <v>192359</v>
      </c>
      <c r="D90" s="238" t="s">
        <v>262</v>
      </c>
      <c r="E90" s="152"/>
      <c r="F90" s="152"/>
      <c r="G90" s="152"/>
      <c r="H90" s="152"/>
    </row>
    <row r="91" spans="1:8" ht="15">
      <c r="A91" s="234" t="s">
        <v>153</v>
      </c>
      <c r="B91" s="243">
        <v>270</v>
      </c>
      <c r="C91" s="243"/>
      <c r="D91" s="336" t="s">
        <v>341</v>
      </c>
      <c r="E91" s="152"/>
      <c r="F91" s="152"/>
      <c r="G91" s="152"/>
      <c r="H91" s="152"/>
    </row>
    <row r="92" spans="1:8" ht="15">
      <c r="A92" s="234" t="s">
        <v>100</v>
      </c>
      <c r="B92" s="243">
        <v>272452</v>
      </c>
      <c r="C92" s="243">
        <v>192359</v>
      </c>
      <c r="D92" s="237" t="s">
        <v>263</v>
      </c>
      <c r="E92" s="152"/>
      <c r="F92" s="152"/>
      <c r="G92" s="152"/>
      <c r="H92" s="152"/>
    </row>
    <row r="93" spans="1:8" s="58" customFormat="1" ht="14.25">
      <c r="A93" s="224" t="s">
        <v>30</v>
      </c>
      <c r="B93" s="242">
        <f>B9+B18+B26+B36+B43+B49+B59+B68+B74+B81+B86+B90</f>
        <v>25620836</v>
      </c>
      <c r="C93" s="242">
        <f>C9+C18+C26+C36+C43+C49+C59+C68+C74+C81+C86+C90</f>
        <v>19006491</v>
      </c>
      <c r="D93" s="240" t="s">
        <v>264</v>
      </c>
      <c r="E93" s="152"/>
      <c r="F93" s="152"/>
      <c r="G93" s="152"/>
      <c r="H93" s="152"/>
    </row>
    <row r="94" spans="1:8" s="58" customFormat="1">
      <c r="B94" s="164"/>
      <c r="C94" s="164"/>
      <c r="D94" s="165"/>
      <c r="E94" s="152"/>
      <c r="F94" s="152"/>
      <c r="G94" s="152"/>
      <c r="H94" s="152"/>
    </row>
    <row r="95" spans="1:8" s="58" customFormat="1">
      <c r="A95" s="163" t="s">
        <v>346</v>
      </c>
      <c r="B95" s="161"/>
      <c r="C95" s="344" t="s">
        <v>343</v>
      </c>
      <c r="D95" s="344"/>
      <c r="E95" s="152"/>
      <c r="F95" s="152"/>
      <c r="G95" s="152"/>
      <c r="H95" s="152"/>
    </row>
    <row r="96" spans="1:8" s="58" customFormat="1">
      <c r="A96" s="161"/>
      <c r="B96" s="161"/>
      <c r="C96" s="161"/>
      <c r="D96" s="161"/>
      <c r="E96" s="152"/>
      <c r="F96" s="152"/>
      <c r="G96" s="152"/>
      <c r="H96" s="152"/>
    </row>
    <row r="97" spans="1:8" s="58" customFormat="1">
      <c r="A97" s="161"/>
      <c r="B97" s="161"/>
      <c r="C97" s="161"/>
      <c r="D97" s="161"/>
      <c r="E97" s="152"/>
      <c r="F97" s="152"/>
      <c r="G97" s="152"/>
      <c r="H97" s="152"/>
    </row>
    <row r="98" spans="1:8" s="58" customFormat="1">
      <c r="A98" s="161"/>
      <c r="B98" s="161"/>
      <c r="C98" s="161"/>
      <c r="D98" s="161"/>
      <c r="E98" s="152"/>
      <c r="F98" s="152"/>
      <c r="G98" s="152"/>
      <c r="H98" s="152"/>
    </row>
    <row r="99" spans="1:8" s="58" customFormat="1">
      <c r="A99" s="161"/>
      <c r="B99" s="161"/>
      <c r="C99" s="161"/>
      <c r="D99" s="161"/>
      <c r="E99" s="152"/>
      <c r="F99" s="152"/>
      <c r="G99" s="152"/>
      <c r="H99" s="152"/>
    </row>
    <row r="100" spans="1:8" s="58" customFormat="1">
      <c r="A100" s="161"/>
      <c r="B100" s="161"/>
      <c r="C100" s="161"/>
      <c r="D100" s="161"/>
      <c r="E100" s="152"/>
      <c r="F100" s="152"/>
      <c r="G100" s="152"/>
      <c r="H100" s="152"/>
    </row>
    <row r="101" spans="1:8">
      <c r="A101" s="161"/>
      <c r="B101" s="161"/>
      <c r="C101" s="161"/>
      <c r="D101" s="161"/>
      <c r="E101" s="152"/>
      <c r="F101" s="152"/>
      <c r="G101" s="152"/>
      <c r="H101" s="152"/>
    </row>
    <row r="102" spans="1:8">
      <c r="A102" s="161"/>
      <c r="B102" s="161"/>
      <c r="C102" s="161"/>
      <c r="D102" s="161"/>
      <c r="E102" s="152"/>
      <c r="F102" s="152"/>
      <c r="G102" s="152"/>
      <c r="H102" s="152"/>
    </row>
    <row r="103" spans="1:8">
      <c r="A103" s="161"/>
      <c r="B103" s="161"/>
      <c r="C103" s="161"/>
      <c r="D103" s="161"/>
      <c r="E103" s="152"/>
      <c r="F103" s="152"/>
      <c r="G103" s="152"/>
      <c r="H103" s="152"/>
    </row>
    <row r="159" spans="1:1">
      <c r="A159" s="115"/>
    </row>
    <row r="160" spans="1:1">
      <c r="A160" s="115"/>
    </row>
    <row r="161" spans="1:3">
      <c r="A161" s="115"/>
    </row>
    <row r="162" spans="1:3">
      <c r="A162" s="115"/>
    </row>
    <row r="164" spans="1:3">
      <c r="A164" s="23"/>
      <c r="B164" s="88"/>
      <c r="C164" s="146"/>
    </row>
  </sheetData>
  <mergeCells count="1">
    <mergeCell ref="C95:D9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12</vt:i4>
      </vt:variant>
    </vt:vector>
  </HeadingPairs>
  <TitlesOfParts>
    <vt:vector size="12" baseType="lpstr">
      <vt:lpstr>PG</vt:lpstr>
      <vt:lpstr>SOMMAIRE</vt:lpstr>
      <vt:lpstr>10-1</vt:lpstr>
      <vt:lpstr>10-2</vt:lpstr>
      <vt:lpstr>10-2suite</vt:lpstr>
      <vt:lpstr>10-3</vt:lpstr>
      <vt:lpstr>10-3(suite)</vt:lpstr>
      <vt:lpstr>10-4</vt:lpstr>
      <vt:lpstr>10-5</vt:lpstr>
      <vt:lpstr>10(6-7)</vt:lpstr>
      <vt:lpstr>10-8</vt:lpstr>
      <vt:lpstr>10-8(suite)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C.M.R</dc:creator>
  <cp:lastModifiedBy>user</cp:lastModifiedBy>
  <cp:lastPrinted>2023-09-25T12:07:47Z</cp:lastPrinted>
  <dcterms:created xsi:type="dcterms:W3CDTF">2001-01-25T10:34:33Z</dcterms:created>
  <dcterms:modified xsi:type="dcterms:W3CDTF">2025-03-07T12:40:04Z</dcterms:modified>
</cp:coreProperties>
</file>